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July 2, 2024\065\"/>
    </mc:Choice>
  </mc:AlternateContent>
  <xr:revisionPtr revIDLastSave="0" documentId="13_ncr:1_{97542673-8839-4327-95F3-08B9A1E822CD}" xr6:coauthVersionLast="47" xr6:coauthVersionMax="47" xr10:uidLastSave="{00000000-0000-0000-0000-000000000000}"/>
  <bookViews>
    <workbookView xWindow="-28920" yWindow="-15" windowWidth="29040" windowHeight="15840" xr2:uid="{00000000-000D-0000-FFFF-FFFF00000000}"/>
  </bookViews>
  <sheets>
    <sheet name="RACCORD EN LAITON COMP - EVASÉ" sheetId="2" r:id="rId1"/>
  </sheets>
  <definedNames>
    <definedName name="_xlnm._FilterDatabase" localSheetId="0" hidden="1">'RACCORD EN LAITON COMP - EVASÉ'!$B$10:$J$91</definedName>
    <definedName name="_xlnm.Print_Area" localSheetId="0">'RACCORD EN LAITON COMP - EVASÉ'!$A$1:$J$93</definedName>
    <definedName name="_xlnm.Print_Titles" localSheetId="0">'RACCORD EN LAITON COMP - EVASÉ'!$10:$10</definedName>
  </definedNames>
  <calcPr calcId="191029"/>
</workbook>
</file>

<file path=xl/calcChain.xml><?xml version="1.0" encoding="utf-8"?>
<calcChain xmlns="http://schemas.openxmlformats.org/spreadsheetml/2006/main">
  <c r="J9" i="2" l="1"/>
  <c r="J90" i="2" s="1"/>
  <c r="J34" i="2" l="1"/>
  <c r="J35" i="2"/>
  <c r="J60" i="2"/>
  <c r="J61" i="2"/>
  <c r="J36" i="2"/>
  <c r="J62" i="2"/>
  <c r="J11" i="2"/>
  <c r="J37" i="2"/>
  <c r="J63" i="2"/>
  <c r="J12" i="2"/>
  <c r="J38" i="2"/>
  <c r="J64" i="2"/>
  <c r="J13" i="2"/>
  <c r="J39" i="2"/>
  <c r="J71" i="2"/>
  <c r="J14" i="2"/>
  <c r="J40" i="2"/>
  <c r="J72" i="2"/>
  <c r="J15" i="2"/>
  <c r="J41" i="2"/>
  <c r="J73" i="2"/>
  <c r="J16" i="2"/>
  <c r="J42" i="2"/>
  <c r="J74" i="2"/>
  <c r="J17" i="2"/>
  <c r="J43" i="2"/>
  <c r="J75" i="2"/>
  <c r="J18" i="2"/>
  <c r="J44" i="2"/>
  <c r="J76" i="2"/>
  <c r="J19" i="2"/>
  <c r="J51" i="2"/>
  <c r="J77" i="2"/>
  <c r="J20" i="2"/>
  <c r="J52" i="2"/>
  <c r="J78" i="2"/>
  <c r="J21" i="2"/>
  <c r="J53" i="2"/>
  <c r="J79" i="2"/>
  <c r="J22" i="2"/>
  <c r="J54" i="2"/>
  <c r="J80" i="2"/>
  <c r="J23" i="2"/>
  <c r="J55" i="2"/>
  <c r="J81" i="2"/>
  <c r="J24" i="2"/>
  <c r="J56" i="2"/>
  <c r="J82" i="2"/>
  <c r="J31" i="2"/>
  <c r="J57" i="2"/>
  <c r="J83" i="2"/>
  <c r="J32" i="2"/>
  <c r="J58" i="2"/>
  <c r="J84" i="2"/>
  <c r="J33" i="2"/>
  <c r="J59" i="2"/>
  <c r="J91" i="2"/>
  <c r="J45" i="2"/>
  <c r="J65" i="2"/>
  <c r="J26" i="2"/>
  <c r="J66" i="2"/>
  <c r="J86" i="2"/>
  <c r="J27" i="2"/>
  <c r="J47" i="2"/>
  <c r="J87" i="2"/>
  <c r="J28" i="2"/>
  <c r="J48" i="2"/>
  <c r="J68" i="2"/>
  <c r="J88" i="2"/>
  <c r="J25" i="2"/>
  <c r="J85" i="2"/>
  <c r="J46" i="2"/>
  <c r="J67" i="2"/>
  <c r="J29" i="2"/>
  <c r="J49" i="2"/>
  <c r="J69" i="2"/>
  <c r="J89" i="2"/>
  <c r="J30" i="2"/>
  <c r="J50" i="2"/>
  <c r="J70" i="2"/>
</calcChain>
</file>

<file path=xl/sharedStrings.xml><?xml version="1.0" encoding="utf-8"?>
<sst xmlns="http://schemas.openxmlformats.org/spreadsheetml/2006/main" count="200" uniqueCount="200">
  <si>
    <t>Multiplier</t>
  </si>
  <si>
    <t>US4-6</t>
  </si>
  <si>
    <t>US4-8</t>
  </si>
  <si>
    <t>650040002L</t>
  </si>
  <si>
    <t>N4-4</t>
  </si>
  <si>
    <t>650040004L</t>
  </si>
  <si>
    <t>N4-6</t>
  </si>
  <si>
    <t>650040005L</t>
  </si>
  <si>
    <t>N4-8</t>
  </si>
  <si>
    <t>650040006L</t>
  </si>
  <si>
    <t>N4-10</t>
  </si>
  <si>
    <t>650040007L</t>
  </si>
  <si>
    <t>N4-12</t>
  </si>
  <si>
    <t>650040002S</t>
  </si>
  <si>
    <t>NS4-4</t>
  </si>
  <si>
    <t>650040003S</t>
  </si>
  <si>
    <t>NS4-5</t>
  </si>
  <si>
    <t>650040004S</t>
  </si>
  <si>
    <t>NS4-6</t>
  </si>
  <si>
    <t>650040005S</t>
  </si>
  <si>
    <t>NS4-8</t>
  </si>
  <si>
    <t>650040006S</t>
  </si>
  <si>
    <t>NS4-10</t>
  </si>
  <si>
    <t>650040007S</t>
  </si>
  <si>
    <t>NS4-12</t>
  </si>
  <si>
    <t>650040057S</t>
  </si>
  <si>
    <t>NRS4-64</t>
  </si>
  <si>
    <t>650040074S</t>
  </si>
  <si>
    <t>NRS4-86</t>
  </si>
  <si>
    <t>U2-4</t>
  </si>
  <si>
    <t>U2-6</t>
  </si>
  <si>
    <t>U2-8</t>
  </si>
  <si>
    <t>U2-10</t>
  </si>
  <si>
    <t>UR2-86</t>
  </si>
  <si>
    <t>UR2-108</t>
  </si>
  <si>
    <t>T2-6</t>
  </si>
  <si>
    <t>T2-8</t>
  </si>
  <si>
    <t>T2-10</t>
  </si>
  <si>
    <t>U3-4B</t>
  </si>
  <si>
    <t>U3-6C</t>
  </si>
  <si>
    <t>U3-6A</t>
  </si>
  <si>
    <t>U3-6B</t>
  </si>
  <si>
    <t>U3-6D</t>
  </si>
  <si>
    <t>U1-4B</t>
  </si>
  <si>
    <t>U1-6C</t>
  </si>
  <si>
    <t>U1-8D</t>
  </si>
  <si>
    <t>U1-12E</t>
  </si>
  <si>
    <t>U1-4A</t>
  </si>
  <si>
    <t>U1-4D</t>
  </si>
  <si>
    <t>U1-6B</t>
  </si>
  <si>
    <t>U1-6D</t>
  </si>
  <si>
    <t>U1-6E</t>
  </si>
  <si>
    <t>U1-8C</t>
  </si>
  <si>
    <t>U1-8E</t>
  </si>
  <si>
    <t>U1-10C</t>
  </si>
  <si>
    <t>U1-10D</t>
  </si>
  <si>
    <t>U1-10E</t>
  </si>
  <si>
    <t>U1-12D</t>
  </si>
  <si>
    <t>U1-14E</t>
  </si>
  <si>
    <t>E1-4B</t>
  </si>
  <si>
    <t>E1-6C</t>
  </si>
  <si>
    <t>E1-8D</t>
  </si>
  <si>
    <t>E1-3A</t>
  </si>
  <si>
    <t>E1-4A</t>
  </si>
  <si>
    <t>E1-4C</t>
  </si>
  <si>
    <t>E1-6B</t>
  </si>
  <si>
    <t>E1-6D</t>
  </si>
  <si>
    <t>N5-4</t>
  </si>
  <si>
    <t>N5-6</t>
  </si>
  <si>
    <t>N5-8</t>
  </si>
  <si>
    <t>N5-10</t>
  </si>
  <si>
    <t>P2-6</t>
  </si>
  <si>
    <t>P2-8</t>
  </si>
  <si>
    <t>60-3</t>
  </si>
  <si>
    <t>60-4</t>
  </si>
  <si>
    <t>60-10</t>
  </si>
  <si>
    <t>61-4</t>
  </si>
  <si>
    <t>61-8</t>
  </si>
  <si>
    <t>651062001C</t>
  </si>
  <si>
    <t>62-3</t>
  </si>
  <si>
    <t>651062002C</t>
  </si>
  <si>
    <t>62-4</t>
  </si>
  <si>
    <t>651062004C</t>
  </si>
  <si>
    <t>62-6</t>
  </si>
  <si>
    <t>651062005C</t>
  </si>
  <si>
    <t>62-8</t>
  </si>
  <si>
    <t>651062006C</t>
  </si>
  <si>
    <t>62-10</t>
  </si>
  <si>
    <t>651068001C</t>
  </si>
  <si>
    <t>68-4A</t>
  </si>
  <si>
    <t>651068002C</t>
  </si>
  <si>
    <t>651068004C</t>
  </si>
  <si>
    <t>651068005C</t>
  </si>
  <si>
    <t>651068057C</t>
  </si>
  <si>
    <t>651068059C</t>
  </si>
  <si>
    <t>651068074C</t>
  </si>
  <si>
    <t>651068085C</t>
  </si>
  <si>
    <t>651069002C</t>
  </si>
  <si>
    <t>69-4-4</t>
  </si>
  <si>
    <t>651069004C</t>
  </si>
  <si>
    <t>69-6-6</t>
  </si>
  <si>
    <t>651069057C</t>
  </si>
  <si>
    <t>69-6-4</t>
  </si>
  <si>
    <t>651069059C</t>
  </si>
  <si>
    <t>69-6-8</t>
  </si>
  <si>
    <t>Enter          Discount %</t>
  </si>
  <si>
    <t>RACCORD EN LAITON - COMPRESSION ET EVASÉ</t>
  </si>
  <si>
    <t>Liste # FF 1-24</t>
  </si>
  <si>
    <t>Catégorie de produits - 065</t>
  </si>
  <si>
    <t>2 juillet 2024</t>
  </si>
  <si>
    <t># pièce CB</t>
  </si>
  <si>
    <t>description</t>
  </si>
  <si>
    <t>produit de référence</t>
  </si>
  <si>
    <t>qtée carton</t>
  </si>
  <si>
    <t>qtée boite</t>
  </si>
  <si>
    <t>poids</t>
  </si>
  <si>
    <t xml:space="preserve">no. UPC </t>
  </si>
  <si>
    <t>$ liste</t>
  </si>
  <si>
    <t>$ nets</t>
  </si>
  <si>
    <t xml:space="preserve"> 3/8     MANCHON ÉVASÉ PIVOTANT - 34-6</t>
  </si>
  <si>
    <t xml:space="preserve"> 1/2     MANCHON ÉVASÉ PIVOTANT - 34-8</t>
  </si>
  <si>
    <t>1/4    NOIX LONGUE ÉVASÉE/FAÇONNÉE - 39-4</t>
  </si>
  <si>
    <t xml:space="preserve"> 3/8   NOIX LONGUE ÉVASÉE/FAÇONNÉE - 39-6</t>
  </si>
  <si>
    <t xml:space="preserve"> 1/2   NOIX LONGUE ÉVASÉE/FAÇONNÉE - 39-8</t>
  </si>
  <si>
    <t xml:space="preserve"> 5/8   NOIX LONGUE ÉVASÉE/FAÇONNÉE -39-10</t>
  </si>
  <si>
    <t xml:space="preserve"> 3/4   NOIX LONGUE ÉVASÉE/FAÇONNÉE -39-12</t>
  </si>
  <si>
    <t xml:space="preserve"> 1/4     NOIX COURTE ÉVASÉE/FAÇONNÉE -40-4</t>
  </si>
  <si>
    <t xml:space="preserve"> 5/16   NOIX COURTE ÉVASÉE/FAÇONNÉE -40-5</t>
  </si>
  <si>
    <t xml:space="preserve"> 3/8     NOIX COURTE ÉVASÉE/FAÇONNÉE -40-6</t>
  </si>
  <si>
    <t xml:space="preserve"> 1/2     NOIX COURTE ÉVASÉE/FAÇONNÉE -40-8</t>
  </si>
  <si>
    <t xml:space="preserve"> 5/8     NOIX COURTE ÉVASÉE/FAÇONNÉE -40-10</t>
  </si>
  <si>
    <t xml:space="preserve"> 3/4     NOIX COURTE ÉVASÉE/FAÇONNÉE -40-12</t>
  </si>
  <si>
    <t xml:space="preserve"> 3/8x1/4 NOIX COURTE ÉVASÉE/FAÇONNÉE - 40R-64</t>
  </si>
  <si>
    <t xml:space="preserve"> 1/2x3/8 NOIX COURTE ÉVASÉE/FAÇONNÉE - 40R-86</t>
  </si>
  <si>
    <t xml:space="preserve"> 1/4           UNION ÉVASÉE -    42-4</t>
  </si>
  <si>
    <t xml:space="preserve"> 3/8           UNION ÉVASÉE -    42-6</t>
  </si>
  <si>
    <t xml:space="preserve"> 1/2           UNION ÉVASÉE -    42-8</t>
  </si>
  <si>
    <t xml:space="preserve"> 5/8           UNION ÉVASÉE -    42-10</t>
  </si>
  <si>
    <t xml:space="preserve"> 1/2 X 3/8     UNION ÉVASÉE -   42R-86</t>
  </si>
  <si>
    <t xml:space="preserve"> 5/8 X 1/2     UNION ÉVASÉE -   42R-108</t>
  </si>
  <si>
    <t xml:space="preserve"> 3/8           TÉ ÉVASÉ -      44-6</t>
  </si>
  <si>
    <t xml:space="preserve"> 1/2           TÉ ÉVASÉ -      44-8</t>
  </si>
  <si>
    <t xml:space="preserve"> 5/8           TÉ ÉVASÉ -      44-10</t>
  </si>
  <si>
    <t xml:space="preserve"> 1/4             UNION ÉVASÉ X FEM  -     46-4B</t>
  </si>
  <si>
    <t xml:space="preserve"> 3/8             UNION ÉVASÉ X FEM  -     46-6-6</t>
  </si>
  <si>
    <t xml:space="preserve"> 3/8 X 1/8    UNION ÉVASÉ X FEM  -     46-6A</t>
  </si>
  <si>
    <t xml:space="preserve"> 3/8 X 1/4    UNION ÉVASÉ X FEM  -     46-6B</t>
  </si>
  <si>
    <t xml:space="preserve"> 3/8 X 1/2    UNION ÉVASÉ X FEM  -     46-6-8</t>
  </si>
  <si>
    <t xml:space="preserve"> 1/4 X 1/4     UNION ÉVASÉ X MALE  -       48-4-4</t>
  </si>
  <si>
    <t xml:space="preserve"> 3/8 X 3/8     UNION ÉVASÉ X MALE  -       48-6-6</t>
  </si>
  <si>
    <t xml:space="preserve"> 1/2 X 1/2     UNION ÉVASÉ X MALE  -       48-8-8</t>
  </si>
  <si>
    <t xml:space="preserve"> 3/4 X 3/4     UNION ÉVASÉ X MALE  -     48-12-12</t>
  </si>
  <si>
    <t xml:space="preserve"> 1/4 X 1/8     UNION ÉVASÉ X MALE  -       48-4-2</t>
  </si>
  <si>
    <t xml:space="preserve"> 1/4 x 1/2     UNION ÉVASÉ X MALE  -       48-8-D</t>
  </si>
  <si>
    <t xml:space="preserve"> 3/8 x 1/4     UNION ÉVASÉ X MALE  -       48-6-4</t>
  </si>
  <si>
    <t xml:space="preserve"> 3/8 X 1/2     UNION ÉVASÉ X MALE  -       48-6-8</t>
  </si>
  <si>
    <t xml:space="preserve"> 3/8 X 3/4     UNION ÉVASÉ X MALE  -       48-6E</t>
  </si>
  <si>
    <t xml:space="preserve"> 1/2 X 3/8     UNION ÉVASÉ X MALE  -       48-8-6</t>
  </si>
  <si>
    <t xml:space="preserve"> 1/2 X 3/4     UNION ÉVASÉ X MALE  -       48-8-E</t>
  </si>
  <si>
    <t xml:space="preserve"> 5/8 X 3/8     UNION ÉVASÉ X MALE  -       48-10C</t>
  </si>
  <si>
    <t xml:space="preserve"> 5/8 X 1/2     UNION ÉVASÉ X MALE  -      48-10-8</t>
  </si>
  <si>
    <t xml:space="preserve"> 5/8 X 3/4     UNION ÉVASÉ X MALE  -     48-10-12</t>
  </si>
  <si>
    <t xml:space="preserve"> 3/4 X 1/2     UNION ÉVASÉ X MALE  -      48-12D</t>
  </si>
  <si>
    <t>7/8 x 3/4      UNION ÉVASÉ X MALE  -      48-14E</t>
  </si>
  <si>
    <t xml:space="preserve"> 1/4               COUDE 90 ÉVASÉ X MALE  -    49-4-4</t>
  </si>
  <si>
    <t xml:space="preserve"> 3/8               COUDE 90 ÉVASÉ X MALE  -    49-6-6</t>
  </si>
  <si>
    <t xml:space="preserve"> 1/2               COUDE 90 ÉVASÉ X MALE  -    49-8D</t>
  </si>
  <si>
    <t>3/16 X 1/8     COUDE 90 ÉVASÉ X MALE  -    49-3A</t>
  </si>
  <si>
    <t xml:space="preserve"> 1/4 X 1/8     COUDE 90 ÉVASÉ X MALE  -    49-4A</t>
  </si>
  <si>
    <t xml:space="preserve"> 1/4 X 3/8     COUDE 90 ÉVASÉ X MALE  -    49-4C</t>
  </si>
  <si>
    <t xml:space="preserve"> 3/8 X 1/4     COUDE 90 ÉVASÉ X MALE  -    49-6-4</t>
  </si>
  <si>
    <t xml:space="preserve"> 3/8 X 1/2     COUDE 90 ÉVASÉ X MALE  -    49-6-8</t>
  </si>
  <si>
    <t xml:space="preserve"> 1/4           CAPUCHON ÉVASÉ  -             56-4</t>
  </si>
  <si>
    <t xml:space="preserve"> 3/8           CAPUCHON ÉVASÉ  -             56-6</t>
  </si>
  <si>
    <t xml:space="preserve"> 1/2           CAPUCHON ÉVASÉ  -             56-8</t>
  </si>
  <si>
    <t xml:space="preserve"> 5/8           CAPUCHON ÉVASÉ  -            56-10</t>
  </si>
  <si>
    <t xml:space="preserve"> 3/8           BOUCON ÉVASÉ  -           58-6</t>
  </si>
  <si>
    <t xml:space="preserve"> 1/2           BOUCON ÉVASÉ  -           58-8</t>
  </si>
  <si>
    <t xml:space="preserve"> 3/16         MANCHON DE COMPRESSION -   60-3</t>
  </si>
  <si>
    <t xml:space="preserve"> 1/4           MANCHON DE COMPRESSION -   60-4</t>
  </si>
  <si>
    <t xml:space="preserve"> 5/8           MANCHON DE COMPRESSION -   60-10</t>
  </si>
  <si>
    <t xml:space="preserve"> 1/4           NOIX DE COMPRESSION -       61-4</t>
  </si>
  <si>
    <t xml:space="preserve"> 1/2           NOIX DE COMPRESSION -       61-8</t>
  </si>
  <si>
    <t xml:space="preserve"> 3/16 MANCHON À COMPRESSION - 62-3    (COMPLET)</t>
  </si>
  <si>
    <t xml:space="preserve"> 1/4   MANCHON À COMPRESSION - 62-4    (COMPLET)</t>
  </si>
  <si>
    <t xml:space="preserve"> 3/8   MANCHON À COMPRESSION - 62-6    (COMPLET)</t>
  </si>
  <si>
    <t xml:space="preserve"> 1/2   MANCHON À COMPRESSION - 62-8    (COMPLET)</t>
  </si>
  <si>
    <t xml:space="preserve"> 5/8  MANCHON À COMPRESSION - 62-10   (COMPLET)</t>
  </si>
  <si>
    <t xml:space="preserve"> 1/4X1/8 MANCHON COMP. X MALE -  68-4A (COMPLET)</t>
  </si>
  <si>
    <t xml:space="preserve"> 1/4X1/4 MANCHON COMP. X MALE -  6844 (COMPLET)</t>
  </si>
  <si>
    <t xml:space="preserve"> 3/8X3/8 MANCHON COMP. X MALE -  6866 (COMPLET)</t>
  </si>
  <si>
    <t xml:space="preserve"> 1/2X1/2 MANCHON COMP. X MALE -  6888 (COMPLET)</t>
  </si>
  <si>
    <t xml:space="preserve"> 3/8X1/4 MANCHON COMP. X MALE -  6864 (COMPLET)</t>
  </si>
  <si>
    <t xml:space="preserve"> 3/8X1/2 MANCHON COMP. X MALE -  6868 (COMPLET)</t>
  </si>
  <si>
    <t xml:space="preserve"> 1/2X3/8 MANCHON COMP. X MALE -  6886 (COMPLET)</t>
  </si>
  <si>
    <t xml:space="preserve"> 5/8X1/2 MANCHON COMP. X MALE - 68108 (COMPLET)</t>
  </si>
  <si>
    <t xml:space="preserve"> 1/4       COUDE 90 COMP X MALE -  69-4-4   (COMPLET)</t>
  </si>
  <si>
    <t xml:space="preserve"> 3/8       COUDE 90 COMP X MALE -  69-6-6   (COMPLET)</t>
  </si>
  <si>
    <t xml:space="preserve"> 3/8X1/4 COUDE 90 COMP X MALE - 69-6-4   (COMPLET)</t>
  </si>
  <si>
    <t xml:space="preserve"> 3/8X1/2 COUDE 90 COMP X MALE - 69-6-8   (COMPLET)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</si>
</sst>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sz val="18"/>
      <color theme="1"/>
      <name val="Calibri Light"/>
      <family val="2"/>
    </font>
    <font>
      <sz val="24"/>
      <color theme="0"/>
      <name val="Calibri Light"/>
      <family val="2"/>
    </font>
    <font>
      <sz val="24"/>
      <color theme="1"/>
      <name val="Calibri Light"/>
      <family val="2"/>
    </font>
    <font>
      <sz val="13"/>
      <color theme="10"/>
      <name val="Calibri Light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 Light"/>
      <family val="2"/>
    </font>
    <font>
      <b/>
      <sz val="11"/>
      <color theme="0"/>
      <name val="Calibri"/>
      <family val="2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1"/>
      <name val="Calibri Light"/>
      <family val="2"/>
    </font>
    <font>
      <sz val="10"/>
      <color theme="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4" fillId="0" borderId="1" xfId="0" applyFont="1" applyBorder="1"/>
    <xf numFmtId="0" fontId="5" fillId="0" borderId="0" xfId="0" applyFont="1"/>
    <xf numFmtId="0" fontId="8" fillId="0" borderId="0" xfId="3" applyFont="1" applyBorder="1" applyAlignme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5" xfId="3" applyBorder="1" applyAlignment="1">
      <alignment horizontal="center"/>
    </xf>
    <xf numFmtId="0" fontId="13" fillId="0" borderId="0" xfId="3" applyFont="1" applyBorder="1" applyAlignment="1"/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4" fontId="10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4" fontId="11" fillId="0" borderId="10" xfId="0" applyNumberFormat="1" applyFont="1" applyBorder="1" applyAlignment="1">
      <alignment vertical="center"/>
    </xf>
    <xf numFmtId="165" fontId="10" fillId="0" borderId="17" xfId="2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4" fontId="10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11" fillId="0" borderId="8" xfId="0" applyNumberFormat="1" applyFont="1" applyBorder="1" applyAlignment="1">
      <alignment vertical="center"/>
    </xf>
    <xf numFmtId="165" fontId="10" fillId="0" borderId="18" xfId="2" applyNumberFormat="1" applyFont="1" applyFill="1" applyBorder="1" applyAlignment="1">
      <alignment horizontal="center" vertical="center"/>
    </xf>
    <xf numFmtId="165" fontId="10" fillId="0" borderId="18" xfId="2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4" fontId="10" fillId="0" borderId="13" xfId="0" applyNumberFormat="1" applyFont="1" applyBorder="1" applyAlignment="1">
      <alignment horizontal="center" vertical="center"/>
    </xf>
    <xf numFmtId="44" fontId="11" fillId="0" borderId="13" xfId="0" applyNumberFormat="1" applyFont="1" applyBorder="1" applyAlignment="1">
      <alignment vertical="center"/>
    </xf>
    <xf numFmtId="165" fontId="10" fillId="0" borderId="19" xfId="2" applyNumberFormat="1" applyFont="1" applyBorder="1" applyAlignment="1">
      <alignment horizontal="center" vertical="center"/>
    </xf>
    <xf numFmtId="0" fontId="16" fillId="3" borderId="4" xfId="0" applyFont="1" applyFill="1" applyBorder="1" applyAlignment="1">
      <alignment vertical="center" wrapText="1"/>
    </xf>
    <xf numFmtId="164" fontId="0" fillId="2" borderId="3" xfId="0" applyNumberFormat="1" applyFill="1" applyBorder="1" applyAlignment="1">
      <alignment horizontal="center" vertical="center"/>
    </xf>
    <xf numFmtId="2" fontId="9" fillId="3" borderId="4" xfId="4" applyNumberFormat="1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5" fillId="0" borderId="1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9" fillId="0" borderId="20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9" fillId="0" borderId="0" xfId="0" applyFont="1" applyAlignment="1">
      <alignment horizontal="right" vertical="top"/>
    </xf>
    <xf numFmtId="0" fontId="9" fillId="0" borderId="6" xfId="0" applyFont="1" applyBorder="1" applyAlignment="1">
      <alignment horizontal="right" vertical="top"/>
    </xf>
  </cellXfs>
  <cellStyles count="5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Percent" xfId="4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217714</xdr:colOff>
      <xdr:row>4</xdr:row>
      <xdr:rowOff>9071</xdr:rowOff>
    </xdr:from>
    <xdr:ext cx="958092" cy="1055235"/>
    <xdr:pic>
      <xdr:nvPicPr>
        <xdr:cNvPr id="4" name="Picture 3">
          <a:extLst>
            <a:ext uri="{FF2B5EF4-FFF2-40B4-BE49-F238E27FC236}">
              <a16:creationId xmlns:a16="http://schemas.microsoft.com/office/drawing/2014/main" id="{7AB294BC-F94D-420C-9B30-6D83C74DF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7785" y="771071"/>
          <a:ext cx="958092" cy="10552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BD47C-B76C-4BAE-8A41-455455C836F2}">
  <sheetPr>
    <pageSetUpPr fitToPage="1"/>
  </sheetPr>
  <dimension ref="B1:DD91"/>
  <sheetViews>
    <sheetView showGridLines="0" tabSelected="1" zoomScaleNormal="100" zoomScalePageLayoutView="40" workbookViewId="0">
      <selection activeCell="J8" sqref="J8"/>
    </sheetView>
  </sheetViews>
  <sheetFormatPr defaultColWidth="8.77734375" defaultRowHeight="23.4" x14ac:dyDescent="0.45"/>
  <cols>
    <col min="1" max="1" width="11.44140625" style="3" customWidth="1"/>
    <col min="2" max="2" width="16.88671875" style="8" customWidth="1"/>
    <col min="3" max="3" width="44.33203125" style="3" customWidth="1"/>
    <col min="4" max="4" width="17.77734375" style="3" customWidth="1"/>
    <col min="5" max="5" width="18.77734375" style="3" customWidth="1"/>
    <col min="6" max="6" width="13.6640625" style="3" customWidth="1"/>
    <col min="7" max="7" width="13.33203125" style="3" customWidth="1"/>
    <col min="8" max="8" width="15.5546875" style="3" customWidth="1"/>
    <col min="9" max="9" width="11.77734375" style="3" customWidth="1"/>
    <col min="10" max="10" width="14" style="3" customWidth="1"/>
    <col min="11" max="108" width="8.77734375" style="42"/>
    <col min="109" max="16384" width="8.77734375" style="3"/>
  </cols>
  <sheetData>
    <row r="1" spans="2:108" s="1" customFormat="1" ht="17.399999999999999" x14ac:dyDescent="0.35">
      <c r="B1" s="5"/>
      <c r="C1" s="4"/>
      <c r="D1" s="4"/>
      <c r="E1" s="4"/>
      <c r="F1" s="4"/>
      <c r="G1" s="4"/>
      <c r="H1" s="4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</row>
    <row r="2" spans="2:108" s="1" customFormat="1" ht="14.4" x14ac:dyDescent="0.3">
      <c r="B2" s="5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</row>
    <row r="3" spans="2:108" s="1" customFormat="1" ht="15" thickBot="1" x14ac:dyDescent="0.35">
      <c r="B3" s="5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</row>
    <row r="4" spans="2:108" s="1" customFormat="1" ht="13.95" customHeight="1" x14ac:dyDescent="0.3">
      <c r="B4" s="6"/>
      <c r="C4" s="2"/>
      <c r="D4" s="2"/>
      <c r="E4" s="2"/>
      <c r="F4" s="47" t="s">
        <v>106</v>
      </c>
      <c r="G4" s="47"/>
      <c r="H4" s="47"/>
      <c r="I4" s="47"/>
      <c r="J4" s="48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</row>
    <row r="5" spans="2:108" s="1" customFormat="1" ht="14.4" x14ac:dyDescent="0.3">
      <c r="B5" s="7"/>
      <c r="I5" s="51" t="s">
        <v>107</v>
      </c>
      <c r="J5" s="5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</row>
    <row r="6" spans="2:108" s="1" customFormat="1" ht="14.4" x14ac:dyDescent="0.3">
      <c r="B6" s="10"/>
      <c r="I6" s="51" t="s">
        <v>108</v>
      </c>
      <c r="J6" s="5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</row>
    <row r="7" spans="2:108" s="1" customFormat="1" ht="15" thickBot="1" x14ac:dyDescent="0.35">
      <c r="B7" s="10"/>
      <c r="I7" s="49" t="s">
        <v>109</v>
      </c>
      <c r="J7" s="50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</row>
    <row r="8" spans="2:108" s="1" customFormat="1" ht="27.6" customHeight="1" thickBot="1" x14ac:dyDescent="0.35">
      <c r="B8" s="7"/>
      <c r="C8" s="11"/>
      <c r="D8" s="11"/>
      <c r="E8" s="11"/>
      <c r="F8" s="11"/>
      <c r="G8" s="11"/>
      <c r="H8" s="11"/>
      <c r="I8" s="39" t="s">
        <v>105</v>
      </c>
      <c r="J8" s="41">
        <v>0</v>
      </c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</row>
    <row r="9" spans="2:108" s="1" customFormat="1" ht="27.6" customHeight="1" thickBot="1" x14ac:dyDescent="0.35">
      <c r="B9" s="7"/>
      <c r="I9" s="16" t="s">
        <v>0</v>
      </c>
      <c r="J9" s="40">
        <f>(100-J8)/100</f>
        <v>1</v>
      </c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</row>
    <row r="10" spans="2:108" s="9" customFormat="1" ht="30" customHeight="1" thickBot="1" x14ac:dyDescent="0.65">
      <c r="B10" s="12" t="s">
        <v>110</v>
      </c>
      <c r="C10" s="13" t="s">
        <v>111</v>
      </c>
      <c r="D10" s="15" t="s">
        <v>112</v>
      </c>
      <c r="E10" s="13" t="s">
        <v>113</v>
      </c>
      <c r="F10" s="13" t="s">
        <v>114</v>
      </c>
      <c r="G10" s="13" t="s">
        <v>115</v>
      </c>
      <c r="H10" s="13" t="s">
        <v>116</v>
      </c>
      <c r="I10" s="13" t="s">
        <v>117</v>
      </c>
      <c r="J10" s="14" t="s">
        <v>118</v>
      </c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</row>
    <row r="11" spans="2:108" s="21" customFormat="1" ht="13.95" customHeight="1" x14ac:dyDescent="0.3">
      <c r="B11" s="17">
        <v>650034004</v>
      </c>
      <c r="C11" s="18" t="s">
        <v>119</v>
      </c>
      <c r="D11" s="19" t="s">
        <v>1</v>
      </c>
      <c r="E11" s="19">
        <v>77894265098</v>
      </c>
      <c r="F11" s="19">
        <v>25</v>
      </c>
      <c r="G11" s="19">
        <v>250</v>
      </c>
      <c r="H11" s="20">
        <v>0.14330000000000001</v>
      </c>
      <c r="I11" s="22">
        <v>11.73</v>
      </c>
      <c r="J11" s="23">
        <f>$J$9*I11</f>
        <v>11.73</v>
      </c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</row>
    <row r="12" spans="2:108" s="28" customFormat="1" ht="13.95" customHeight="1" x14ac:dyDescent="0.3">
      <c r="B12" s="24">
        <v>650034005</v>
      </c>
      <c r="C12" s="25" t="s">
        <v>120</v>
      </c>
      <c r="D12" s="26" t="s">
        <v>2</v>
      </c>
      <c r="E12" s="26">
        <v>77894265099</v>
      </c>
      <c r="F12" s="26">
        <v>25</v>
      </c>
      <c r="G12" s="26">
        <v>250</v>
      </c>
      <c r="H12" s="27">
        <v>0.20280000000000001</v>
      </c>
      <c r="I12" s="29">
        <v>16.649999999999999</v>
      </c>
      <c r="J12" s="30">
        <f t="shared" ref="J12:J75" si="0">$J$9*I12</f>
        <v>16.649999999999999</v>
      </c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</row>
    <row r="13" spans="2:108" s="28" customFormat="1" ht="13.95" customHeight="1" x14ac:dyDescent="0.3">
      <c r="B13" s="24" t="s">
        <v>3</v>
      </c>
      <c r="C13" s="25" t="s">
        <v>121</v>
      </c>
      <c r="D13" s="26" t="s">
        <v>4</v>
      </c>
      <c r="E13" s="26">
        <v>77894265105</v>
      </c>
      <c r="F13" s="26">
        <v>25</v>
      </c>
      <c r="G13" s="26">
        <v>300</v>
      </c>
      <c r="H13" s="27">
        <v>3.09E-2</v>
      </c>
      <c r="I13" s="29">
        <v>9.3000000000000007</v>
      </c>
      <c r="J13" s="30">
        <f t="shared" si="0"/>
        <v>9.3000000000000007</v>
      </c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</row>
    <row r="14" spans="2:108" s="28" customFormat="1" ht="13.95" customHeight="1" x14ac:dyDescent="0.3">
      <c r="B14" s="24" t="s">
        <v>5</v>
      </c>
      <c r="C14" s="25" t="s">
        <v>122</v>
      </c>
      <c r="D14" s="26" t="s">
        <v>6</v>
      </c>
      <c r="E14" s="26">
        <v>77894265091</v>
      </c>
      <c r="F14" s="26">
        <v>25</v>
      </c>
      <c r="G14" s="26">
        <v>300</v>
      </c>
      <c r="H14" s="27">
        <v>6.1699999999999998E-2</v>
      </c>
      <c r="I14" s="29">
        <v>3.8010000000000002</v>
      </c>
      <c r="J14" s="30">
        <f t="shared" si="0"/>
        <v>3.8010000000000002</v>
      </c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</row>
    <row r="15" spans="2:108" s="28" customFormat="1" ht="13.95" customHeight="1" x14ac:dyDescent="0.3">
      <c r="B15" s="24" t="s">
        <v>7</v>
      </c>
      <c r="C15" s="25" t="s">
        <v>123</v>
      </c>
      <c r="D15" s="26" t="s">
        <v>8</v>
      </c>
      <c r="E15" s="26">
        <v>77894265092</v>
      </c>
      <c r="F15" s="26">
        <v>25</v>
      </c>
      <c r="G15" s="26">
        <v>300</v>
      </c>
      <c r="H15" s="27">
        <v>8.5999999999999993E-2</v>
      </c>
      <c r="I15" s="29">
        <v>5.2</v>
      </c>
      <c r="J15" s="30">
        <f t="shared" si="0"/>
        <v>5.2</v>
      </c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</row>
    <row r="16" spans="2:108" s="28" customFormat="1" ht="13.95" customHeight="1" x14ac:dyDescent="0.3">
      <c r="B16" s="24" t="s">
        <v>9</v>
      </c>
      <c r="C16" s="25" t="s">
        <v>124</v>
      </c>
      <c r="D16" s="26" t="s">
        <v>10</v>
      </c>
      <c r="E16" s="26">
        <v>77894265093</v>
      </c>
      <c r="F16" s="26">
        <v>25</v>
      </c>
      <c r="G16" s="26">
        <v>300</v>
      </c>
      <c r="H16" s="27">
        <v>0.15210000000000001</v>
      </c>
      <c r="I16" s="29">
        <v>8.81</v>
      </c>
      <c r="J16" s="31">
        <f t="shared" si="0"/>
        <v>8.81</v>
      </c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</row>
    <row r="17" spans="2:108" s="28" customFormat="1" ht="13.95" customHeight="1" x14ac:dyDescent="0.3">
      <c r="B17" s="24" t="s">
        <v>11</v>
      </c>
      <c r="C17" s="25" t="s">
        <v>125</v>
      </c>
      <c r="D17" s="26" t="s">
        <v>12</v>
      </c>
      <c r="E17" s="26">
        <v>77894265094</v>
      </c>
      <c r="F17" s="26">
        <v>25</v>
      </c>
      <c r="G17" s="26">
        <v>300</v>
      </c>
      <c r="H17" s="27">
        <v>0.22270000000000001</v>
      </c>
      <c r="I17" s="29">
        <v>12.96</v>
      </c>
      <c r="J17" s="31">
        <f t="shared" si="0"/>
        <v>12.96</v>
      </c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</row>
    <row r="18" spans="2:108" s="28" customFormat="1" ht="13.95" customHeight="1" x14ac:dyDescent="0.3">
      <c r="B18" s="24" t="s">
        <v>13</v>
      </c>
      <c r="C18" s="25" t="s">
        <v>126</v>
      </c>
      <c r="D18" s="26" t="s">
        <v>14</v>
      </c>
      <c r="E18" s="26">
        <v>77894265090</v>
      </c>
      <c r="F18" s="26">
        <v>25</v>
      </c>
      <c r="G18" s="26">
        <v>300</v>
      </c>
      <c r="H18" s="27">
        <v>4.41E-2</v>
      </c>
      <c r="I18" s="29">
        <v>3.0449999999999999</v>
      </c>
      <c r="J18" s="31">
        <f t="shared" si="0"/>
        <v>3.0449999999999999</v>
      </c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</row>
    <row r="19" spans="2:108" s="28" customFormat="1" ht="13.95" customHeight="1" x14ac:dyDescent="0.3">
      <c r="B19" s="24" t="s">
        <v>15</v>
      </c>
      <c r="C19" s="25" t="s">
        <v>127</v>
      </c>
      <c r="D19" s="26" t="s">
        <v>16</v>
      </c>
      <c r="E19" s="26">
        <v>77894265106</v>
      </c>
      <c r="F19" s="26">
        <v>25</v>
      </c>
      <c r="G19" s="26">
        <v>300</v>
      </c>
      <c r="H19" s="27">
        <v>4.6300000000000001E-2</v>
      </c>
      <c r="I19" s="29">
        <v>6.2</v>
      </c>
      <c r="J19" s="31">
        <f t="shared" si="0"/>
        <v>6.2</v>
      </c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</row>
    <row r="20" spans="2:108" s="28" customFormat="1" ht="13.95" customHeight="1" x14ac:dyDescent="0.3">
      <c r="B20" s="24" t="s">
        <v>17</v>
      </c>
      <c r="C20" s="25" t="s">
        <v>128</v>
      </c>
      <c r="D20" s="26" t="s">
        <v>18</v>
      </c>
      <c r="E20" s="26">
        <v>77894265087</v>
      </c>
      <c r="F20" s="26">
        <v>25</v>
      </c>
      <c r="G20" s="26">
        <v>300</v>
      </c>
      <c r="H20" s="27">
        <v>7.7200000000000005E-2</v>
      </c>
      <c r="I20" s="29">
        <v>4.7460000000000004</v>
      </c>
      <c r="J20" s="31">
        <f t="shared" si="0"/>
        <v>4.7460000000000004</v>
      </c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</row>
    <row r="21" spans="2:108" s="28" customFormat="1" ht="13.95" customHeight="1" x14ac:dyDescent="0.3">
      <c r="B21" s="24" t="s">
        <v>19</v>
      </c>
      <c r="C21" s="25" t="s">
        <v>129</v>
      </c>
      <c r="D21" s="26" t="s">
        <v>20</v>
      </c>
      <c r="E21" s="26">
        <v>77894265088</v>
      </c>
      <c r="F21" s="26">
        <v>25</v>
      </c>
      <c r="G21" s="26">
        <v>300</v>
      </c>
      <c r="H21" s="27">
        <v>9.9199999999999997E-2</v>
      </c>
      <c r="I21" s="29">
        <v>6.06</v>
      </c>
      <c r="J21" s="31">
        <f t="shared" si="0"/>
        <v>6.06</v>
      </c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</row>
    <row r="22" spans="2:108" s="32" customFormat="1" ht="13.95" customHeight="1" x14ac:dyDescent="0.3">
      <c r="B22" s="24" t="s">
        <v>21</v>
      </c>
      <c r="C22" s="25" t="s">
        <v>130</v>
      </c>
      <c r="D22" s="26" t="s">
        <v>22</v>
      </c>
      <c r="E22" s="26">
        <v>77894265089</v>
      </c>
      <c r="F22" s="26">
        <v>25</v>
      </c>
      <c r="G22" s="26">
        <v>300</v>
      </c>
      <c r="H22" s="27">
        <v>0.13669999999999999</v>
      </c>
      <c r="I22" s="29">
        <v>8.25</v>
      </c>
      <c r="J22" s="31">
        <f t="shared" si="0"/>
        <v>8.25</v>
      </c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</row>
    <row r="23" spans="2:108" s="32" customFormat="1" ht="13.95" customHeight="1" x14ac:dyDescent="0.3">
      <c r="B23" s="24" t="s">
        <v>23</v>
      </c>
      <c r="C23" s="25" t="s">
        <v>131</v>
      </c>
      <c r="D23" s="26" t="s">
        <v>24</v>
      </c>
      <c r="E23" s="26">
        <v>77894265107</v>
      </c>
      <c r="F23" s="26">
        <v>25</v>
      </c>
      <c r="G23" s="26">
        <v>300</v>
      </c>
      <c r="H23" s="27">
        <v>0.2094</v>
      </c>
      <c r="I23" s="29">
        <v>12.67</v>
      </c>
      <c r="J23" s="31">
        <f t="shared" si="0"/>
        <v>12.67</v>
      </c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</row>
    <row r="24" spans="2:108" s="32" customFormat="1" ht="13.95" customHeight="1" x14ac:dyDescent="0.3">
      <c r="B24" s="24" t="s">
        <v>25</v>
      </c>
      <c r="C24" s="25" t="s">
        <v>132</v>
      </c>
      <c r="D24" s="26" t="s">
        <v>26</v>
      </c>
      <c r="E24" s="26">
        <v>77894265109</v>
      </c>
      <c r="F24" s="26">
        <v>25</v>
      </c>
      <c r="G24" s="26">
        <v>300</v>
      </c>
      <c r="H24" s="27">
        <v>0.06</v>
      </c>
      <c r="I24" s="29">
        <v>10.07</v>
      </c>
      <c r="J24" s="31">
        <f t="shared" si="0"/>
        <v>10.07</v>
      </c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</row>
    <row r="25" spans="2:108" s="32" customFormat="1" ht="13.95" customHeight="1" x14ac:dyDescent="0.3">
      <c r="B25" s="24" t="s">
        <v>27</v>
      </c>
      <c r="C25" s="25" t="s">
        <v>133</v>
      </c>
      <c r="D25" s="26" t="s">
        <v>28</v>
      </c>
      <c r="E25" s="26">
        <v>77894265110</v>
      </c>
      <c r="F25" s="26">
        <v>25</v>
      </c>
      <c r="G25" s="26">
        <v>250</v>
      </c>
      <c r="H25" s="27">
        <v>9.5899999999999999E-2</v>
      </c>
      <c r="I25" s="29">
        <v>12.73</v>
      </c>
      <c r="J25" s="31">
        <f t="shared" si="0"/>
        <v>12.73</v>
      </c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</row>
    <row r="26" spans="2:108" s="32" customFormat="1" ht="13.95" customHeight="1" x14ac:dyDescent="0.3">
      <c r="B26" s="24">
        <v>650042002</v>
      </c>
      <c r="C26" s="25" t="s">
        <v>134</v>
      </c>
      <c r="D26" s="26" t="s">
        <v>29</v>
      </c>
      <c r="E26" s="26">
        <v>77894265010</v>
      </c>
      <c r="F26" s="26">
        <v>25</v>
      </c>
      <c r="G26" s="26">
        <v>250</v>
      </c>
      <c r="H26" s="27">
        <v>3.5299999999999998E-2</v>
      </c>
      <c r="I26" s="29">
        <v>3.024</v>
      </c>
      <c r="J26" s="31">
        <f t="shared" si="0"/>
        <v>3.024</v>
      </c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</row>
    <row r="27" spans="2:108" s="32" customFormat="1" ht="13.95" customHeight="1" x14ac:dyDescent="0.3">
      <c r="B27" s="24">
        <v>650042004</v>
      </c>
      <c r="C27" s="25" t="s">
        <v>135</v>
      </c>
      <c r="D27" s="26" t="s">
        <v>30</v>
      </c>
      <c r="E27" s="26">
        <v>77894265011</v>
      </c>
      <c r="F27" s="26">
        <v>25</v>
      </c>
      <c r="G27" s="26">
        <v>250</v>
      </c>
      <c r="H27" s="27">
        <v>0.1014</v>
      </c>
      <c r="I27" s="29">
        <v>6.57</v>
      </c>
      <c r="J27" s="31">
        <f t="shared" si="0"/>
        <v>6.57</v>
      </c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</row>
    <row r="28" spans="2:108" s="32" customFormat="1" ht="13.95" customHeight="1" x14ac:dyDescent="0.3">
      <c r="B28" s="24">
        <v>650042005</v>
      </c>
      <c r="C28" s="25" t="s">
        <v>136</v>
      </c>
      <c r="D28" s="26" t="s">
        <v>31</v>
      </c>
      <c r="E28" s="26">
        <v>77894265012</v>
      </c>
      <c r="F28" s="26">
        <v>25</v>
      </c>
      <c r="G28" s="26">
        <v>250</v>
      </c>
      <c r="H28" s="27">
        <v>0.15429999999999999</v>
      </c>
      <c r="I28" s="29">
        <v>11.1</v>
      </c>
      <c r="J28" s="31">
        <f t="shared" si="0"/>
        <v>11.1</v>
      </c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</row>
    <row r="29" spans="2:108" s="32" customFormat="1" ht="13.95" customHeight="1" x14ac:dyDescent="0.3">
      <c r="B29" s="24">
        <v>650042006</v>
      </c>
      <c r="C29" s="25" t="s">
        <v>137</v>
      </c>
      <c r="D29" s="26" t="s">
        <v>32</v>
      </c>
      <c r="E29" s="26">
        <v>77894265013</v>
      </c>
      <c r="F29" s="26">
        <v>25</v>
      </c>
      <c r="G29" s="26">
        <v>250</v>
      </c>
      <c r="H29" s="27">
        <v>0.19620000000000001</v>
      </c>
      <c r="I29" s="29">
        <v>15.42</v>
      </c>
      <c r="J29" s="31">
        <f t="shared" si="0"/>
        <v>15.42</v>
      </c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</row>
    <row r="30" spans="2:108" s="32" customFormat="1" ht="13.95" customHeight="1" x14ac:dyDescent="0.3">
      <c r="B30" s="24">
        <v>650042074</v>
      </c>
      <c r="C30" s="25" t="s">
        <v>138</v>
      </c>
      <c r="D30" s="26" t="s">
        <v>33</v>
      </c>
      <c r="E30" s="26">
        <v>77894265118</v>
      </c>
      <c r="F30" s="26">
        <v>25</v>
      </c>
      <c r="G30" s="26">
        <v>250</v>
      </c>
      <c r="H30" s="27">
        <v>0.1157</v>
      </c>
      <c r="I30" s="29">
        <v>9.09</v>
      </c>
      <c r="J30" s="31">
        <f t="shared" si="0"/>
        <v>9.09</v>
      </c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</row>
    <row r="31" spans="2:108" s="32" customFormat="1" ht="13.95" customHeight="1" x14ac:dyDescent="0.3">
      <c r="B31" s="24">
        <v>650042085</v>
      </c>
      <c r="C31" s="25" t="s">
        <v>139</v>
      </c>
      <c r="D31" s="26" t="s">
        <v>34</v>
      </c>
      <c r="E31" s="26">
        <v>77894265120</v>
      </c>
      <c r="F31" s="26">
        <v>25</v>
      </c>
      <c r="G31" s="26">
        <v>250</v>
      </c>
      <c r="H31" s="27">
        <v>0.17419999999999999</v>
      </c>
      <c r="I31" s="29">
        <v>13.57</v>
      </c>
      <c r="J31" s="31">
        <f t="shared" si="0"/>
        <v>13.57</v>
      </c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</row>
    <row r="32" spans="2:108" s="32" customFormat="1" ht="13.95" customHeight="1" x14ac:dyDescent="0.3">
      <c r="B32" s="24">
        <v>650044004</v>
      </c>
      <c r="C32" s="25" t="s">
        <v>140</v>
      </c>
      <c r="D32" s="26" t="s">
        <v>35</v>
      </c>
      <c r="E32" s="26">
        <v>77894265014</v>
      </c>
      <c r="F32" s="26">
        <v>25</v>
      </c>
      <c r="G32" s="26">
        <v>250</v>
      </c>
      <c r="H32" s="27">
        <v>0.16200000000000001</v>
      </c>
      <c r="I32" s="29">
        <v>13.27</v>
      </c>
      <c r="J32" s="31">
        <f t="shared" si="0"/>
        <v>13.27</v>
      </c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</row>
    <row r="33" spans="2:108" s="32" customFormat="1" ht="13.95" customHeight="1" x14ac:dyDescent="0.3">
      <c r="B33" s="24">
        <v>650044005</v>
      </c>
      <c r="C33" s="25" t="s">
        <v>141</v>
      </c>
      <c r="D33" s="26" t="s">
        <v>36</v>
      </c>
      <c r="E33" s="26">
        <v>77894265015</v>
      </c>
      <c r="F33" s="26">
        <v>25</v>
      </c>
      <c r="G33" s="26">
        <v>250</v>
      </c>
      <c r="H33" s="27">
        <v>0.2392</v>
      </c>
      <c r="I33" s="29">
        <v>19.29</v>
      </c>
      <c r="J33" s="31">
        <f t="shared" si="0"/>
        <v>19.29</v>
      </c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</row>
    <row r="34" spans="2:108" s="32" customFormat="1" ht="13.95" customHeight="1" x14ac:dyDescent="0.3">
      <c r="B34" s="24">
        <v>650044006</v>
      </c>
      <c r="C34" s="25" t="s">
        <v>142</v>
      </c>
      <c r="D34" s="26" t="s">
        <v>37</v>
      </c>
      <c r="E34" s="26">
        <v>77894265122</v>
      </c>
      <c r="F34" s="26">
        <v>25</v>
      </c>
      <c r="G34" s="26">
        <v>250</v>
      </c>
      <c r="H34" s="27">
        <v>0.30530000000000002</v>
      </c>
      <c r="I34" s="29">
        <v>24.38</v>
      </c>
      <c r="J34" s="31">
        <f t="shared" si="0"/>
        <v>24.38</v>
      </c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</row>
    <row r="35" spans="2:108" s="32" customFormat="1" ht="13.95" customHeight="1" x14ac:dyDescent="0.3">
      <c r="B35" s="24">
        <v>650046002</v>
      </c>
      <c r="C35" s="25" t="s">
        <v>143</v>
      </c>
      <c r="D35" s="26" t="s">
        <v>38</v>
      </c>
      <c r="E35" s="26">
        <v>77894265132</v>
      </c>
      <c r="F35" s="26">
        <v>25</v>
      </c>
      <c r="G35" s="26">
        <v>300</v>
      </c>
      <c r="H35" s="27">
        <v>6.5000000000000002E-2</v>
      </c>
      <c r="I35" s="29">
        <v>4.8825000000000003</v>
      </c>
      <c r="J35" s="31">
        <f t="shared" si="0"/>
        <v>4.8825000000000003</v>
      </c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</row>
    <row r="36" spans="2:108" s="32" customFormat="1" ht="13.95" customHeight="1" x14ac:dyDescent="0.3">
      <c r="B36" s="24">
        <v>650046004</v>
      </c>
      <c r="C36" s="25" t="s">
        <v>144</v>
      </c>
      <c r="D36" s="26" t="s">
        <v>39</v>
      </c>
      <c r="E36" s="26">
        <v>77894265016</v>
      </c>
      <c r="F36" s="26">
        <v>25</v>
      </c>
      <c r="G36" s="26">
        <v>250</v>
      </c>
      <c r="H36" s="27">
        <v>0.1069</v>
      </c>
      <c r="I36" s="29">
        <v>8.8000000000000007</v>
      </c>
      <c r="J36" s="31">
        <f t="shared" si="0"/>
        <v>8.8000000000000007</v>
      </c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</row>
    <row r="37" spans="2:108" s="32" customFormat="1" ht="13.95" customHeight="1" x14ac:dyDescent="0.3">
      <c r="B37" s="24">
        <v>650046055</v>
      </c>
      <c r="C37" s="25" t="s">
        <v>145</v>
      </c>
      <c r="D37" s="26" t="s">
        <v>40</v>
      </c>
      <c r="E37" s="26">
        <v>77894265135</v>
      </c>
      <c r="F37" s="26">
        <v>25</v>
      </c>
      <c r="G37" s="26">
        <v>250</v>
      </c>
      <c r="H37" s="27">
        <v>0.10299999999999999</v>
      </c>
      <c r="I37" s="29">
        <v>4.6304999999999996</v>
      </c>
      <c r="J37" s="31">
        <f t="shared" si="0"/>
        <v>4.6304999999999996</v>
      </c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</row>
    <row r="38" spans="2:108" s="32" customFormat="1" ht="13.95" customHeight="1" x14ac:dyDescent="0.3">
      <c r="B38" s="24">
        <v>650046057</v>
      </c>
      <c r="C38" s="25" t="s">
        <v>146</v>
      </c>
      <c r="D38" s="26" t="s">
        <v>41</v>
      </c>
      <c r="E38" s="26">
        <v>77894265136</v>
      </c>
      <c r="F38" s="26">
        <v>25</v>
      </c>
      <c r="G38" s="26">
        <v>250</v>
      </c>
      <c r="H38" s="27">
        <v>8.3000000000000004E-2</v>
      </c>
      <c r="I38" s="29">
        <v>8.34</v>
      </c>
      <c r="J38" s="31">
        <f t="shared" si="0"/>
        <v>8.34</v>
      </c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</row>
    <row r="39" spans="2:108" s="32" customFormat="1" ht="13.95" customHeight="1" x14ac:dyDescent="0.3">
      <c r="B39" s="24">
        <v>650046059</v>
      </c>
      <c r="C39" s="25" t="s">
        <v>147</v>
      </c>
      <c r="D39" s="26" t="s">
        <v>42</v>
      </c>
      <c r="E39" s="26">
        <v>77894265018</v>
      </c>
      <c r="F39" s="26">
        <v>25</v>
      </c>
      <c r="G39" s="26">
        <v>250</v>
      </c>
      <c r="H39" s="27">
        <v>0.1532</v>
      </c>
      <c r="I39" s="29">
        <v>12.18</v>
      </c>
      <c r="J39" s="31">
        <f t="shared" si="0"/>
        <v>12.18</v>
      </c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</row>
    <row r="40" spans="2:108" s="32" customFormat="1" ht="13.95" customHeight="1" x14ac:dyDescent="0.3">
      <c r="B40" s="24">
        <v>650048002</v>
      </c>
      <c r="C40" s="25" t="s">
        <v>148</v>
      </c>
      <c r="D40" s="26" t="s">
        <v>43</v>
      </c>
      <c r="E40" s="26">
        <v>77894265020</v>
      </c>
      <c r="F40" s="26">
        <v>25</v>
      </c>
      <c r="G40" s="26">
        <v>250</v>
      </c>
      <c r="H40" s="27">
        <v>4.5199999999999997E-2</v>
      </c>
      <c r="I40" s="29">
        <v>3.6644999999999999</v>
      </c>
      <c r="J40" s="31">
        <f t="shared" si="0"/>
        <v>3.6644999999999999</v>
      </c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</row>
    <row r="41" spans="2:108" s="32" customFormat="1" ht="13.95" customHeight="1" x14ac:dyDescent="0.3">
      <c r="B41" s="24">
        <v>650048004</v>
      </c>
      <c r="C41" s="25" t="s">
        <v>149</v>
      </c>
      <c r="D41" s="26" t="s">
        <v>44</v>
      </c>
      <c r="E41" s="26">
        <v>77894265021</v>
      </c>
      <c r="F41" s="26">
        <v>25</v>
      </c>
      <c r="G41" s="26">
        <v>250</v>
      </c>
      <c r="H41" s="27">
        <v>9.5899999999999999E-2</v>
      </c>
      <c r="I41" s="29">
        <v>6.69</v>
      </c>
      <c r="J41" s="31">
        <f t="shared" si="0"/>
        <v>6.69</v>
      </c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</row>
    <row r="42" spans="2:108" s="32" customFormat="1" ht="13.95" customHeight="1" x14ac:dyDescent="0.3">
      <c r="B42" s="24">
        <v>650048005</v>
      </c>
      <c r="C42" s="25" t="s">
        <v>150</v>
      </c>
      <c r="D42" s="26" t="s">
        <v>45</v>
      </c>
      <c r="E42" s="26">
        <v>77894265022</v>
      </c>
      <c r="F42" s="26">
        <v>25</v>
      </c>
      <c r="G42" s="26">
        <v>300</v>
      </c>
      <c r="H42" s="27">
        <v>0.14990000000000001</v>
      </c>
      <c r="I42" s="29">
        <v>8.0399999999999991</v>
      </c>
      <c r="J42" s="31">
        <f t="shared" si="0"/>
        <v>8.0399999999999991</v>
      </c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</row>
    <row r="43" spans="2:108" s="32" customFormat="1" ht="13.95" customHeight="1" x14ac:dyDescent="0.3">
      <c r="B43" s="24">
        <v>650048007</v>
      </c>
      <c r="C43" s="25" t="s">
        <v>151</v>
      </c>
      <c r="D43" s="26" t="s">
        <v>46</v>
      </c>
      <c r="E43" s="26">
        <v>77894265080</v>
      </c>
      <c r="F43" s="26">
        <v>25</v>
      </c>
      <c r="G43" s="26">
        <v>250</v>
      </c>
      <c r="H43" s="27">
        <v>0.2712</v>
      </c>
      <c r="I43" s="29">
        <v>16.82</v>
      </c>
      <c r="J43" s="31">
        <f t="shared" si="0"/>
        <v>16.82</v>
      </c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</row>
    <row r="44" spans="2:108" s="32" customFormat="1" ht="13.95" customHeight="1" x14ac:dyDescent="0.3">
      <c r="B44" s="24">
        <v>650048001</v>
      </c>
      <c r="C44" s="25" t="s">
        <v>152</v>
      </c>
      <c r="D44" s="26" t="s">
        <v>47</v>
      </c>
      <c r="E44" s="26">
        <v>77894265019</v>
      </c>
      <c r="F44" s="26">
        <v>25</v>
      </c>
      <c r="G44" s="26">
        <v>250</v>
      </c>
      <c r="H44" s="27">
        <v>3.6400000000000002E-2</v>
      </c>
      <c r="I44" s="29">
        <v>3.024</v>
      </c>
      <c r="J44" s="31">
        <f t="shared" si="0"/>
        <v>3.024</v>
      </c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</row>
    <row r="45" spans="2:108" s="32" customFormat="1" ht="13.95" customHeight="1" x14ac:dyDescent="0.3">
      <c r="B45" s="24">
        <v>650048056</v>
      </c>
      <c r="C45" s="25" t="s">
        <v>153</v>
      </c>
      <c r="D45" s="26" t="s">
        <v>48</v>
      </c>
      <c r="E45" s="26">
        <v>77894265145</v>
      </c>
      <c r="F45" s="26">
        <v>25</v>
      </c>
      <c r="G45" s="26">
        <v>300</v>
      </c>
      <c r="H45" s="27">
        <v>0.114</v>
      </c>
      <c r="I45" s="29">
        <v>13.89</v>
      </c>
      <c r="J45" s="31">
        <f t="shared" si="0"/>
        <v>13.89</v>
      </c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</row>
    <row r="46" spans="2:108" s="32" customFormat="1" ht="13.95" customHeight="1" x14ac:dyDescent="0.3">
      <c r="B46" s="24">
        <v>650048057</v>
      </c>
      <c r="C46" s="25" t="s">
        <v>154</v>
      </c>
      <c r="D46" s="26" t="s">
        <v>49</v>
      </c>
      <c r="E46" s="26">
        <v>77894265023</v>
      </c>
      <c r="F46" s="26">
        <v>25</v>
      </c>
      <c r="G46" s="26">
        <v>300</v>
      </c>
      <c r="H46" s="27">
        <v>7.7200000000000005E-2</v>
      </c>
      <c r="I46" s="29">
        <v>6.2</v>
      </c>
      <c r="J46" s="31">
        <f t="shared" si="0"/>
        <v>6.2</v>
      </c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</row>
    <row r="47" spans="2:108" s="32" customFormat="1" ht="13.95" customHeight="1" x14ac:dyDescent="0.3">
      <c r="B47" s="24">
        <v>650048058</v>
      </c>
      <c r="C47" s="25" t="s">
        <v>155</v>
      </c>
      <c r="D47" s="26" t="s">
        <v>50</v>
      </c>
      <c r="E47" s="26">
        <v>77894265024</v>
      </c>
      <c r="F47" s="26">
        <v>25</v>
      </c>
      <c r="G47" s="26">
        <v>250</v>
      </c>
      <c r="H47" s="27">
        <v>0.129</v>
      </c>
      <c r="I47" s="29">
        <v>9.9600000000000009</v>
      </c>
      <c r="J47" s="31">
        <f t="shared" si="0"/>
        <v>9.9600000000000009</v>
      </c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</row>
    <row r="48" spans="2:108" s="32" customFormat="1" ht="13.95" customHeight="1" x14ac:dyDescent="0.3">
      <c r="B48" s="24">
        <v>650048065</v>
      </c>
      <c r="C48" s="25" t="s">
        <v>156</v>
      </c>
      <c r="D48" s="26" t="s">
        <v>51</v>
      </c>
      <c r="E48" s="26">
        <v>77894265146</v>
      </c>
      <c r="F48" s="26">
        <v>25</v>
      </c>
      <c r="G48" s="26">
        <v>250</v>
      </c>
      <c r="H48" s="27">
        <v>0.15</v>
      </c>
      <c r="I48" s="29">
        <v>22.37</v>
      </c>
      <c r="J48" s="31">
        <f t="shared" si="0"/>
        <v>22.37</v>
      </c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</row>
    <row r="49" spans="2:108" s="32" customFormat="1" ht="13.95" customHeight="1" x14ac:dyDescent="0.3">
      <c r="B49" s="24">
        <v>650048074</v>
      </c>
      <c r="C49" s="25" t="s">
        <v>157</v>
      </c>
      <c r="D49" s="26" t="s">
        <v>52</v>
      </c>
      <c r="E49" s="26">
        <v>77894265025</v>
      </c>
      <c r="F49" s="26">
        <v>25</v>
      </c>
      <c r="G49" s="26">
        <v>250</v>
      </c>
      <c r="H49" s="27">
        <v>0.1124</v>
      </c>
      <c r="I49" s="29">
        <v>7.26</v>
      </c>
      <c r="J49" s="31">
        <f t="shared" si="0"/>
        <v>7.26</v>
      </c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</row>
    <row r="50" spans="2:108" s="32" customFormat="1" ht="13.95" customHeight="1" x14ac:dyDescent="0.3">
      <c r="B50" s="24">
        <v>650048076</v>
      </c>
      <c r="C50" s="25" t="s">
        <v>158</v>
      </c>
      <c r="D50" s="26" t="s">
        <v>53</v>
      </c>
      <c r="E50" s="26">
        <v>77894265148</v>
      </c>
      <c r="F50" s="26">
        <v>25</v>
      </c>
      <c r="G50" s="26">
        <v>250</v>
      </c>
      <c r="H50" s="27">
        <v>0.16869999999999999</v>
      </c>
      <c r="I50" s="29">
        <v>13.57</v>
      </c>
      <c r="J50" s="31">
        <f t="shared" si="0"/>
        <v>13.57</v>
      </c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</row>
    <row r="51" spans="2:108" s="32" customFormat="1" ht="13.95" customHeight="1" x14ac:dyDescent="0.3">
      <c r="B51" s="24">
        <v>650048084</v>
      </c>
      <c r="C51" s="25" t="s">
        <v>159</v>
      </c>
      <c r="D51" s="26" t="s">
        <v>54</v>
      </c>
      <c r="E51" s="26">
        <v>77894265149</v>
      </c>
      <c r="F51" s="26">
        <v>25</v>
      </c>
      <c r="G51" s="26">
        <v>200</v>
      </c>
      <c r="H51" s="27">
        <v>0.16800000000000001</v>
      </c>
      <c r="I51" s="29">
        <v>19.899999999999999</v>
      </c>
      <c r="J51" s="31">
        <f t="shared" si="0"/>
        <v>19.899999999999999</v>
      </c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</row>
    <row r="52" spans="2:108" s="32" customFormat="1" ht="13.95" customHeight="1" x14ac:dyDescent="0.3">
      <c r="B52" s="24">
        <v>650048119</v>
      </c>
      <c r="C52" s="25" t="s">
        <v>160</v>
      </c>
      <c r="D52" s="26" t="s">
        <v>55</v>
      </c>
      <c r="E52" s="26">
        <v>77894265027</v>
      </c>
      <c r="F52" s="26">
        <v>25</v>
      </c>
      <c r="G52" s="26">
        <v>200</v>
      </c>
      <c r="H52" s="27">
        <v>0.17860000000000001</v>
      </c>
      <c r="I52" s="29">
        <v>12.85</v>
      </c>
      <c r="J52" s="31">
        <f t="shared" si="0"/>
        <v>12.85</v>
      </c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</row>
    <row r="53" spans="2:108" s="32" customFormat="1" ht="13.95" customHeight="1" x14ac:dyDescent="0.3">
      <c r="B53" s="24">
        <v>650048122</v>
      </c>
      <c r="C53" s="25" t="s">
        <v>161</v>
      </c>
      <c r="D53" s="26" t="s">
        <v>56</v>
      </c>
      <c r="E53" s="26">
        <v>77894265028</v>
      </c>
      <c r="F53" s="26">
        <v>25</v>
      </c>
      <c r="G53" s="26">
        <v>200</v>
      </c>
      <c r="H53" s="27">
        <v>0.215</v>
      </c>
      <c r="I53" s="29">
        <v>17.14</v>
      </c>
      <c r="J53" s="31">
        <f t="shared" si="0"/>
        <v>17.14</v>
      </c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</row>
    <row r="54" spans="2:108" s="32" customFormat="1" ht="13.95" customHeight="1" x14ac:dyDescent="0.3">
      <c r="B54" s="24">
        <v>650048101</v>
      </c>
      <c r="C54" s="25" t="s">
        <v>162</v>
      </c>
      <c r="D54" s="26" t="s">
        <v>57</v>
      </c>
      <c r="E54" s="26">
        <v>77894265026</v>
      </c>
      <c r="F54" s="26">
        <v>25</v>
      </c>
      <c r="G54" s="26">
        <v>250</v>
      </c>
      <c r="H54" s="27">
        <v>0.25569999999999998</v>
      </c>
      <c r="I54" s="29">
        <v>19.899999999999999</v>
      </c>
      <c r="J54" s="31">
        <f t="shared" si="0"/>
        <v>19.899999999999999</v>
      </c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</row>
    <row r="55" spans="2:108" s="32" customFormat="1" ht="13.95" customHeight="1" x14ac:dyDescent="0.3">
      <c r="B55" s="24">
        <v>650048132</v>
      </c>
      <c r="C55" s="25" t="s">
        <v>163</v>
      </c>
      <c r="D55" s="26" t="s">
        <v>58</v>
      </c>
      <c r="E55" s="26">
        <v>77894265150</v>
      </c>
      <c r="F55" s="26">
        <v>25</v>
      </c>
      <c r="G55" s="26">
        <v>100</v>
      </c>
      <c r="H55" s="27">
        <v>0.31</v>
      </c>
      <c r="I55" s="29">
        <v>58.94</v>
      </c>
      <c r="J55" s="31">
        <f t="shared" si="0"/>
        <v>58.94</v>
      </c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</row>
    <row r="56" spans="2:108" s="32" customFormat="1" ht="13.95" customHeight="1" x14ac:dyDescent="0.3">
      <c r="B56" s="24">
        <v>650049002</v>
      </c>
      <c r="C56" s="25" t="s">
        <v>164</v>
      </c>
      <c r="D56" s="26" t="s">
        <v>59</v>
      </c>
      <c r="E56" s="26">
        <v>77894265029</v>
      </c>
      <c r="F56" s="26">
        <v>25</v>
      </c>
      <c r="G56" s="26">
        <v>250</v>
      </c>
      <c r="H56" s="27">
        <v>4.2999999999999997E-2</v>
      </c>
      <c r="I56" s="29">
        <v>3.7065000000000001</v>
      </c>
      <c r="J56" s="31">
        <f t="shared" si="0"/>
        <v>3.7065000000000001</v>
      </c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</row>
    <row r="57" spans="2:108" s="32" customFormat="1" ht="13.95" customHeight="1" x14ac:dyDescent="0.3">
      <c r="B57" s="24">
        <v>650049004</v>
      </c>
      <c r="C57" s="25" t="s">
        <v>165</v>
      </c>
      <c r="D57" s="26" t="s">
        <v>60</v>
      </c>
      <c r="E57" s="26">
        <v>77894265030</v>
      </c>
      <c r="F57" s="26">
        <v>25</v>
      </c>
      <c r="G57" s="26">
        <v>250</v>
      </c>
      <c r="H57" s="27">
        <v>9.0399999999999994E-2</v>
      </c>
      <c r="I57" s="29">
        <v>7.32</v>
      </c>
      <c r="J57" s="31">
        <f t="shared" si="0"/>
        <v>7.32</v>
      </c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</row>
    <row r="58" spans="2:108" s="32" customFormat="1" ht="13.95" customHeight="1" x14ac:dyDescent="0.3">
      <c r="B58" s="24">
        <v>650049005</v>
      </c>
      <c r="C58" s="25" t="s">
        <v>166</v>
      </c>
      <c r="D58" s="26" t="s">
        <v>61</v>
      </c>
      <c r="E58" s="26">
        <v>77894265151</v>
      </c>
      <c r="F58" s="26">
        <v>25</v>
      </c>
      <c r="G58" s="26">
        <v>250</v>
      </c>
      <c r="H58" s="27">
        <v>0.14990000000000001</v>
      </c>
      <c r="I58" s="29">
        <v>11.66</v>
      </c>
      <c r="J58" s="31">
        <f t="shared" si="0"/>
        <v>11.66</v>
      </c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</row>
    <row r="59" spans="2:108" s="32" customFormat="1" ht="13.95" customHeight="1" x14ac:dyDescent="0.3">
      <c r="B59" s="24">
        <v>650049028</v>
      </c>
      <c r="C59" s="25" t="s">
        <v>167</v>
      </c>
      <c r="D59" s="26" t="s">
        <v>62</v>
      </c>
      <c r="E59" s="26">
        <v>77894265153</v>
      </c>
      <c r="F59" s="26">
        <v>25</v>
      </c>
      <c r="G59" s="26">
        <v>400</v>
      </c>
      <c r="H59" s="27">
        <v>0.03</v>
      </c>
      <c r="I59" s="29">
        <v>19.29</v>
      </c>
      <c r="J59" s="31">
        <f t="shared" si="0"/>
        <v>19.29</v>
      </c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</row>
    <row r="60" spans="2:108" s="32" customFormat="1" ht="13.95" customHeight="1" x14ac:dyDescent="0.3">
      <c r="B60" s="24">
        <v>650049031</v>
      </c>
      <c r="C60" s="25" t="s">
        <v>168</v>
      </c>
      <c r="D60" s="26" t="s">
        <v>63</v>
      </c>
      <c r="E60" s="26">
        <v>77894265154</v>
      </c>
      <c r="F60" s="26">
        <v>25</v>
      </c>
      <c r="G60" s="26">
        <v>250</v>
      </c>
      <c r="H60" s="27">
        <v>3.8600000000000002E-2</v>
      </c>
      <c r="I60" s="29">
        <v>3.339</v>
      </c>
      <c r="J60" s="31">
        <f t="shared" si="0"/>
        <v>3.339</v>
      </c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</row>
    <row r="61" spans="2:108" s="32" customFormat="1" ht="13.95" customHeight="1" x14ac:dyDescent="0.3">
      <c r="B61" s="24">
        <v>650049035</v>
      </c>
      <c r="C61" s="25" t="s">
        <v>169</v>
      </c>
      <c r="D61" s="26" t="s">
        <v>64</v>
      </c>
      <c r="E61" s="26">
        <v>77894265155</v>
      </c>
      <c r="F61" s="26">
        <v>25</v>
      </c>
      <c r="G61" s="26">
        <v>300</v>
      </c>
      <c r="H61" s="27">
        <v>8.2000000000000003E-2</v>
      </c>
      <c r="I61" s="29">
        <v>19.29</v>
      </c>
      <c r="J61" s="31">
        <f t="shared" si="0"/>
        <v>19.29</v>
      </c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46"/>
      <c r="CC61" s="46"/>
      <c r="CD61" s="46"/>
      <c r="CE61" s="46"/>
      <c r="CF61" s="46"/>
      <c r="CG61" s="46"/>
      <c r="CH61" s="46"/>
      <c r="CI61" s="46"/>
      <c r="CJ61" s="46"/>
      <c r="CK61" s="46"/>
      <c r="CL61" s="46"/>
      <c r="CM61" s="46"/>
      <c r="CN61" s="46"/>
      <c r="CO61" s="46"/>
      <c r="CP61" s="46"/>
      <c r="CQ61" s="46"/>
      <c r="CR61" s="46"/>
      <c r="CS61" s="46"/>
      <c r="CT61" s="46"/>
      <c r="CU61" s="46"/>
      <c r="CV61" s="46"/>
      <c r="CW61" s="46"/>
      <c r="CX61" s="46"/>
      <c r="CY61" s="46"/>
      <c r="CZ61" s="46"/>
      <c r="DA61" s="46"/>
      <c r="DB61" s="46"/>
      <c r="DC61" s="46"/>
      <c r="DD61" s="46"/>
    </row>
    <row r="62" spans="2:108" s="32" customFormat="1" ht="13.95" customHeight="1" x14ac:dyDescent="0.3">
      <c r="B62" s="24">
        <v>650049057</v>
      </c>
      <c r="C62" s="25" t="s">
        <v>170</v>
      </c>
      <c r="D62" s="26" t="s">
        <v>65</v>
      </c>
      <c r="E62" s="26">
        <v>77894265031</v>
      </c>
      <c r="F62" s="26">
        <v>25</v>
      </c>
      <c r="G62" s="26">
        <v>250</v>
      </c>
      <c r="H62" s="27">
        <v>7.0499999999999993E-2</v>
      </c>
      <c r="I62" s="29">
        <v>5.76</v>
      </c>
      <c r="J62" s="31">
        <f t="shared" si="0"/>
        <v>5.76</v>
      </c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/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46"/>
      <c r="DB62" s="46"/>
      <c r="DC62" s="46"/>
      <c r="DD62" s="46"/>
    </row>
    <row r="63" spans="2:108" s="32" customFormat="1" ht="13.95" customHeight="1" x14ac:dyDescent="0.3">
      <c r="B63" s="24">
        <v>650049059</v>
      </c>
      <c r="C63" s="25" t="s">
        <v>171</v>
      </c>
      <c r="D63" s="26" t="s">
        <v>66</v>
      </c>
      <c r="E63" s="26">
        <v>77894265032</v>
      </c>
      <c r="F63" s="26">
        <v>25</v>
      </c>
      <c r="G63" s="26">
        <v>250</v>
      </c>
      <c r="H63" s="27">
        <v>0.12239999999999999</v>
      </c>
      <c r="I63" s="29">
        <v>9.6300000000000008</v>
      </c>
      <c r="J63" s="31">
        <f t="shared" si="0"/>
        <v>9.6300000000000008</v>
      </c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  <c r="CB63" s="46"/>
      <c r="CC63" s="46"/>
      <c r="CD63" s="46"/>
      <c r="CE63" s="46"/>
      <c r="CF63" s="46"/>
      <c r="CG63" s="46"/>
      <c r="CH63" s="46"/>
      <c r="CI63" s="46"/>
      <c r="CJ63" s="46"/>
      <c r="CK63" s="46"/>
      <c r="CL63" s="46"/>
      <c r="CM63" s="46"/>
      <c r="CN63" s="46"/>
      <c r="CO63" s="46"/>
      <c r="CP63" s="46"/>
      <c r="CQ63" s="46"/>
      <c r="CR63" s="46"/>
      <c r="CS63" s="46"/>
      <c r="CT63" s="46"/>
      <c r="CU63" s="46"/>
      <c r="CV63" s="46"/>
      <c r="CW63" s="46"/>
      <c r="CX63" s="46"/>
      <c r="CY63" s="46"/>
      <c r="CZ63" s="46"/>
      <c r="DA63" s="46"/>
      <c r="DB63" s="46"/>
      <c r="DC63" s="46"/>
      <c r="DD63" s="46"/>
    </row>
    <row r="64" spans="2:108" s="32" customFormat="1" ht="13.95" customHeight="1" x14ac:dyDescent="0.3">
      <c r="B64" s="24">
        <v>650056002</v>
      </c>
      <c r="C64" s="25" t="s">
        <v>172</v>
      </c>
      <c r="D64" s="26" t="s">
        <v>67</v>
      </c>
      <c r="E64" s="26">
        <v>77894265169</v>
      </c>
      <c r="F64" s="26">
        <v>25</v>
      </c>
      <c r="G64" s="26">
        <v>250</v>
      </c>
      <c r="H64" s="27">
        <v>2.87E-2</v>
      </c>
      <c r="I64" s="29">
        <v>2.625</v>
      </c>
      <c r="J64" s="31">
        <f t="shared" si="0"/>
        <v>2.625</v>
      </c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/>
      <c r="CQ64" s="46"/>
      <c r="CR64" s="46"/>
      <c r="CS64" s="46"/>
      <c r="CT64" s="46"/>
      <c r="CU64" s="46"/>
      <c r="CV64" s="46"/>
      <c r="CW64" s="46"/>
      <c r="CX64" s="46"/>
      <c r="CY64" s="46"/>
      <c r="CZ64" s="46"/>
      <c r="DA64" s="46"/>
      <c r="DB64" s="46"/>
      <c r="DC64" s="46"/>
      <c r="DD64" s="46"/>
    </row>
    <row r="65" spans="2:108" s="32" customFormat="1" ht="13.95" customHeight="1" x14ac:dyDescent="0.3">
      <c r="B65" s="24">
        <v>650056004</v>
      </c>
      <c r="C65" s="25" t="s">
        <v>173</v>
      </c>
      <c r="D65" s="26" t="s">
        <v>68</v>
      </c>
      <c r="E65" s="26">
        <v>77894265170</v>
      </c>
      <c r="F65" s="26">
        <v>25</v>
      </c>
      <c r="G65" s="26">
        <v>250</v>
      </c>
      <c r="H65" s="27">
        <v>5.0700000000000002E-2</v>
      </c>
      <c r="I65" s="29">
        <v>4.3155000000000001</v>
      </c>
      <c r="J65" s="31">
        <f t="shared" si="0"/>
        <v>4.3155000000000001</v>
      </c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  <c r="CU65" s="46"/>
      <c r="CV65" s="46"/>
      <c r="CW65" s="46"/>
      <c r="CX65" s="46"/>
      <c r="CY65" s="46"/>
      <c r="CZ65" s="46"/>
      <c r="DA65" s="46"/>
      <c r="DB65" s="46"/>
      <c r="DC65" s="46"/>
      <c r="DD65" s="46"/>
    </row>
    <row r="66" spans="2:108" s="32" customFormat="1" ht="13.95" customHeight="1" x14ac:dyDescent="0.3">
      <c r="B66" s="24">
        <v>650056005</v>
      </c>
      <c r="C66" s="25" t="s">
        <v>174</v>
      </c>
      <c r="D66" s="26" t="s">
        <v>69</v>
      </c>
      <c r="E66" s="26">
        <v>77894265171</v>
      </c>
      <c r="F66" s="26">
        <v>25</v>
      </c>
      <c r="G66" s="26">
        <v>250</v>
      </c>
      <c r="H66" s="27">
        <v>7.2800000000000004E-2</v>
      </c>
      <c r="I66" s="29">
        <v>5.87</v>
      </c>
      <c r="J66" s="31">
        <f t="shared" si="0"/>
        <v>5.87</v>
      </c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  <c r="CB66" s="46"/>
      <c r="CC66" s="46"/>
      <c r="CD66" s="46"/>
      <c r="CE66" s="46"/>
      <c r="CF66" s="46"/>
      <c r="CG66" s="46"/>
      <c r="CH66" s="46"/>
      <c r="CI66" s="46"/>
      <c r="CJ66" s="46"/>
      <c r="CK66" s="46"/>
      <c r="CL66" s="46"/>
      <c r="CM66" s="46"/>
      <c r="CN66" s="46"/>
      <c r="CO66" s="46"/>
      <c r="CP66" s="46"/>
      <c r="CQ66" s="46"/>
      <c r="CR66" s="46"/>
      <c r="CS66" s="46"/>
      <c r="CT66" s="46"/>
      <c r="CU66" s="46"/>
      <c r="CV66" s="46"/>
      <c r="CW66" s="46"/>
      <c r="CX66" s="46"/>
      <c r="CY66" s="46"/>
      <c r="CZ66" s="46"/>
      <c r="DA66" s="46"/>
      <c r="DB66" s="46"/>
      <c r="DC66" s="46"/>
      <c r="DD66" s="46"/>
    </row>
    <row r="67" spans="2:108" s="32" customFormat="1" ht="13.95" customHeight="1" x14ac:dyDescent="0.3">
      <c r="B67" s="24">
        <v>650056006</v>
      </c>
      <c r="C67" s="25" t="s">
        <v>175</v>
      </c>
      <c r="D67" s="26" t="s">
        <v>70</v>
      </c>
      <c r="E67" s="26">
        <v>77894265172</v>
      </c>
      <c r="F67" s="26">
        <v>25</v>
      </c>
      <c r="G67" s="26">
        <v>250</v>
      </c>
      <c r="H67" s="27">
        <v>0.13009999999999999</v>
      </c>
      <c r="I67" s="29">
        <v>10.49</v>
      </c>
      <c r="J67" s="31">
        <f t="shared" si="0"/>
        <v>10.49</v>
      </c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  <c r="CB67" s="46"/>
      <c r="CC67" s="46"/>
      <c r="CD67" s="46"/>
      <c r="CE67" s="46"/>
      <c r="CF67" s="46"/>
      <c r="CG67" s="46"/>
      <c r="CH67" s="46"/>
      <c r="CI67" s="46"/>
      <c r="CJ67" s="46"/>
      <c r="CK67" s="46"/>
      <c r="CL67" s="46"/>
      <c r="CM67" s="46"/>
      <c r="CN67" s="46"/>
      <c r="CO67" s="46"/>
      <c r="CP67" s="46"/>
      <c r="CQ67" s="46"/>
      <c r="CR67" s="46"/>
      <c r="CS67" s="46"/>
      <c r="CT67" s="46"/>
      <c r="CU67" s="46"/>
      <c r="CV67" s="46"/>
      <c r="CW67" s="46"/>
      <c r="CX67" s="46"/>
      <c r="CY67" s="46"/>
      <c r="CZ67" s="46"/>
      <c r="DA67" s="46"/>
      <c r="DB67" s="46"/>
      <c r="DC67" s="46"/>
      <c r="DD67" s="46"/>
    </row>
    <row r="68" spans="2:108" s="32" customFormat="1" ht="13.95" customHeight="1" x14ac:dyDescent="0.3">
      <c r="B68" s="24">
        <v>650058004</v>
      </c>
      <c r="C68" s="25" t="s">
        <v>176</v>
      </c>
      <c r="D68" s="26" t="s">
        <v>71</v>
      </c>
      <c r="E68" s="26">
        <v>77894265176</v>
      </c>
      <c r="F68" s="26">
        <v>25</v>
      </c>
      <c r="G68" s="26">
        <v>250</v>
      </c>
      <c r="H68" s="27">
        <v>6.6100000000000006E-2</v>
      </c>
      <c r="I68" s="29">
        <v>5.76</v>
      </c>
      <c r="J68" s="31">
        <f t="shared" si="0"/>
        <v>5.76</v>
      </c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6"/>
      <c r="CA68" s="46"/>
      <c r="CB68" s="46"/>
      <c r="CC68" s="46"/>
      <c r="CD68" s="46"/>
      <c r="CE68" s="46"/>
      <c r="CF68" s="46"/>
      <c r="CG68" s="46"/>
      <c r="CH68" s="46"/>
      <c r="CI68" s="46"/>
      <c r="CJ68" s="46"/>
      <c r="CK68" s="46"/>
      <c r="CL68" s="46"/>
      <c r="CM68" s="46"/>
      <c r="CN68" s="46"/>
      <c r="CO68" s="46"/>
      <c r="CP68" s="46"/>
      <c r="CQ68" s="46"/>
      <c r="CR68" s="46"/>
      <c r="CS68" s="46"/>
      <c r="CT68" s="46"/>
      <c r="CU68" s="46"/>
      <c r="CV68" s="46"/>
      <c r="CW68" s="46"/>
      <c r="CX68" s="46"/>
      <c r="CY68" s="46"/>
      <c r="CZ68" s="46"/>
      <c r="DA68" s="46"/>
      <c r="DB68" s="46"/>
      <c r="DC68" s="46"/>
      <c r="DD68" s="46"/>
    </row>
    <row r="69" spans="2:108" s="32" customFormat="1" ht="13.95" customHeight="1" x14ac:dyDescent="0.3">
      <c r="B69" s="24">
        <v>650058005</v>
      </c>
      <c r="C69" s="25" t="s">
        <v>177</v>
      </c>
      <c r="D69" s="26" t="s">
        <v>72</v>
      </c>
      <c r="E69" s="26">
        <v>77894265177</v>
      </c>
      <c r="F69" s="26">
        <v>25</v>
      </c>
      <c r="G69" s="26">
        <v>250</v>
      </c>
      <c r="H69" s="27">
        <v>9.3700000000000006E-2</v>
      </c>
      <c r="I69" s="29">
        <v>10.19</v>
      </c>
      <c r="J69" s="31">
        <f t="shared" si="0"/>
        <v>10.19</v>
      </c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46"/>
      <c r="CA69" s="46"/>
      <c r="CB69" s="46"/>
      <c r="CC69" s="46"/>
      <c r="CD69" s="46"/>
      <c r="CE69" s="46"/>
      <c r="CF69" s="46"/>
      <c r="CG69" s="46"/>
      <c r="CH69" s="46"/>
      <c r="CI69" s="46"/>
      <c r="CJ69" s="46"/>
      <c r="CK69" s="46"/>
      <c r="CL69" s="46"/>
      <c r="CM69" s="46"/>
      <c r="CN69" s="46"/>
      <c r="CO69" s="46"/>
      <c r="CP69" s="46"/>
      <c r="CQ69" s="46"/>
      <c r="CR69" s="46"/>
      <c r="CS69" s="46"/>
      <c r="CT69" s="46"/>
      <c r="CU69" s="46"/>
      <c r="CV69" s="46"/>
      <c r="CW69" s="46"/>
      <c r="CX69" s="46"/>
      <c r="CY69" s="46"/>
      <c r="CZ69" s="46"/>
      <c r="DA69" s="46"/>
      <c r="DB69" s="46"/>
      <c r="DC69" s="46"/>
      <c r="DD69" s="46"/>
    </row>
    <row r="70" spans="2:108" s="32" customFormat="1" ht="13.95" customHeight="1" x14ac:dyDescent="0.3">
      <c r="B70" s="24">
        <v>651060001</v>
      </c>
      <c r="C70" s="25" t="s">
        <v>178</v>
      </c>
      <c r="D70" s="26" t="s">
        <v>73</v>
      </c>
      <c r="E70" s="26">
        <v>77894265033</v>
      </c>
      <c r="F70" s="26">
        <v>25</v>
      </c>
      <c r="G70" s="26">
        <v>500</v>
      </c>
      <c r="H70" s="27">
        <v>1.5E-3</v>
      </c>
      <c r="I70" s="29">
        <v>0.46200000000000002</v>
      </c>
      <c r="J70" s="31">
        <f t="shared" si="0"/>
        <v>0.46200000000000002</v>
      </c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6"/>
      <c r="CV70" s="46"/>
      <c r="CW70" s="46"/>
      <c r="CX70" s="46"/>
      <c r="CY70" s="46"/>
      <c r="CZ70" s="46"/>
      <c r="DA70" s="46"/>
      <c r="DB70" s="46"/>
      <c r="DC70" s="46"/>
      <c r="DD70" s="46"/>
    </row>
    <row r="71" spans="2:108" s="32" customFormat="1" ht="13.95" customHeight="1" x14ac:dyDescent="0.3">
      <c r="B71" s="24">
        <v>651060002</v>
      </c>
      <c r="C71" s="25" t="s">
        <v>179</v>
      </c>
      <c r="D71" s="26" t="s">
        <v>74</v>
      </c>
      <c r="E71" s="26">
        <v>77894265034</v>
      </c>
      <c r="F71" s="26">
        <v>25</v>
      </c>
      <c r="G71" s="26">
        <v>500</v>
      </c>
      <c r="H71" s="27">
        <v>2.2000000000000001E-3</v>
      </c>
      <c r="I71" s="29">
        <v>0.60899999999999999</v>
      </c>
      <c r="J71" s="31">
        <f t="shared" si="0"/>
        <v>0.60899999999999999</v>
      </c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  <c r="CL71" s="46"/>
      <c r="CM71" s="46"/>
      <c r="CN71" s="46"/>
      <c r="CO71" s="46"/>
      <c r="CP71" s="46"/>
      <c r="CQ71" s="46"/>
      <c r="CR71" s="46"/>
      <c r="CS71" s="46"/>
      <c r="CT71" s="46"/>
      <c r="CU71" s="46"/>
      <c r="CV71" s="46"/>
      <c r="CW71" s="46"/>
      <c r="CX71" s="46"/>
      <c r="CY71" s="46"/>
      <c r="CZ71" s="46"/>
      <c r="DA71" s="46"/>
      <c r="DB71" s="46"/>
      <c r="DC71" s="46"/>
      <c r="DD71" s="46"/>
    </row>
    <row r="72" spans="2:108" s="32" customFormat="1" ht="13.95" customHeight="1" x14ac:dyDescent="0.3">
      <c r="B72" s="24">
        <v>651060006</v>
      </c>
      <c r="C72" s="25" t="s">
        <v>180</v>
      </c>
      <c r="D72" s="26" t="s">
        <v>75</v>
      </c>
      <c r="E72" s="26">
        <v>77894265037</v>
      </c>
      <c r="F72" s="26">
        <v>25</v>
      </c>
      <c r="G72" s="26">
        <v>400</v>
      </c>
      <c r="H72" s="27">
        <v>8.8000000000000005E-3</v>
      </c>
      <c r="I72" s="29">
        <v>1.554</v>
      </c>
      <c r="J72" s="31">
        <f t="shared" si="0"/>
        <v>1.554</v>
      </c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  <c r="CM72" s="46"/>
      <c r="CN72" s="46"/>
      <c r="CO72" s="46"/>
      <c r="CP72" s="46"/>
      <c r="CQ72" s="46"/>
      <c r="CR72" s="46"/>
      <c r="CS72" s="46"/>
      <c r="CT72" s="46"/>
      <c r="CU72" s="46"/>
      <c r="CV72" s="46"/>
      <c r="CW72" s="46"/>
      <c r="CX72" s="46"/>
      <c r="CY72" s="46"/>
      <c r="CZ72" s="46"/>
      <c r="DA72" s="46"/>
      <c r="DB72" s="46"/>
      <c r="DC72" s="46"/>
      <c r="DD72" s="46"/>
    </row>
    <row r="73" spans="2:108" s="32" customFormat="1" ht="13.95" customHeight="1" x14ac:dyDescent="0.3">
      <c r="B73" s="24">
        <v>651061002</v>
      </c>
      <c r="C73" s="25" t="s">
        <v>181</v>
      </c>
      <c r="D73" s="26" t="s">
        <v>76</v>
      </c>
      <c r="E73" s="26">
        <v>77894265039</v>
      </c>
      <c r="F73" s="26">
        <v>25</v>
      </c>
      <c r="G73" s="26">
        <v>500</v>
      </c>
      <c r="H73" s="27">
        <v>1.54E-2</v>
      </c>
      <c r="I73" s="29">
        <v>1.554</v>
      </c>
      <c r="J73" s="31">
        <f t="shared" si="0"/>
        <v>1.554</v>
      </c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  <c r="CB73" s="46"/>
      <c r="CC73" s="46"/>
      <c r="CD73" s="46"/>
      <c r="CE73" s="46"/>
      <c r="CF73" s="46"/>
      <c r="CG73" s="46"/>
      <c r="CH73" s="46"/>
      <c r="CI73" s="46"/>
      <c r="CJ73" s="46"/>
      <c r="CK73" s="46"/>
      <c r="CL73" s="46"/>
      <c r="CM73" s="46"/>
      <c r="CN73" s="46"/>
      <c r="CO73" s="46"/>
      <c r="CP73" s="46"/>
      <c r="CQ73" s="46"/>
      <c r="CR73" s="46"/>
      <c r="CS73" s="46"/>
      <c r="CT73" s="46"/>
      <c r="CU73" s="46"/>
      <c r="CV73" s="46"/>
      <c r="CW73" s="46"/>
      <c r="CX73" s="46"/>
      <c r="CY73" s="46"/>
      <c r="CZ73" s="46"/>
      <c r="DA73" s="46"/>
      <c r="DB73" s="46"/>
      <c r="DC73" s="46"/>
      <c r="DD73" s="46"/>
    </row>
    <row r="74" spans="2:108" s="32" customFormat="1" ht="13.95" customHeight="1" x14ac:dyDescent="0.3">
      <c r="B74" s="24">
        <v>651061005</v>
      </c>
      <c r="C74" s="25" t="s">
        <v>182</v>
      </c>
      <c r="D74" s="26" t="s">
        <v>77</v>
      </c>
      <c r="E74" s="26">
        <v>77894265041</v>
      </c>
      <c r="F74" s="26">
        <v>25</v>
      </c>
      <c r="G74" s="26">
        <v>400</v>
      </c>
      <c r="H74" s="27">
        <v>4.9599999999999998E-2</v>
      </c>
      <c r="I74" s="29">
        <v>3.7065000000000001</v>
      </c>
      <c r="J74" s="31">
        <f t="shared" si="0"/>
        <v>3.7065000000000001</v>
      </c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46"/>
      <c r="CB74" s="46"/>
      <c r="CC74" s="46"/>
      <c r="CD74" s="46"/>
      <c r="CE74" s="46"/>
      <c r="CF74" s="46"/>
      <c r="CG74" s="46"/>
      <c r="CH74" s="46"/>
      <c r="CI74" s="46"/>
      <c r="CJ74" s="46"/>
      <c r="CK74" s="46"/>
      <c r="CL74" s="46"/>
      <c r="CM74" s="46"/>
      <c r="CN74" s="46"/>
      <c r="CO74" s="46"/>
      <c r="CP74" s="46"/>
      <c r="CQ74" s="46"/>
      <c r="CR74" s="46"/>
      <c r="CS74" s="46"/>
      <c r="CT74" s="46"/>
      <c r="CU74" s="46"/>
      <c r="CV74" s="46"/>
      <c r="CW74" s="46"/>
      <c r="CX74" s="46"/>
      <c r="CY74" s="46"/>
      <c r="CZ74" s="46"/>
      <c r="DA74" s="46"/>
      <c r="DB74" s="46"/>
      <c r="DC74" s="46"/>
      <c r="DD74" s="46"/>
    </row>
    <row r="75" spans="2:108" s="32" customFormat="1" ht="13.95" customHeight="1" x14ac:dyDescent="0.3">
      <c r="B75" s="24" t="s">
        <v>78</v>
      </c>
      <c r="C75" s="25" t="s">
        <v>183</v>
      </c>
      <c r="D75" s="26" t="s">
        <v>79</v>
      </c>
      <c r="E75" s="26">
        <v>77894265044</v>
      </c>
      <c r="F75" s="26">
        <v>25</v>
      </c>
      <c r="G75" s="26">
        <v>125</v>
      </c>
      <c r="H75" s="27">
        <v>4.19E-2</v>
      </c>
      <c r="I75" s="29">
        <v>4.3155000000000001</v>
      </c>
      <c r="J75" s="31">
        <f t="shared" si="0"/>
        <v>4.3155000000000001</v>
      </c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  <c r="CD75" s="46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46"/>
      <c r="CP75" s="46"/>
      <c r="CQ75" s="46"/>
      <c r="CR75" s="46"/>
      <c r="CS75" s="46"/>
      <c r="CT75" s="46"/>
      <c r="CU75" s="46"/>
      <c r="CV75" s="46"/>
      <c r="CW75" s="46"/>
      <c r="CX75" s="46"/>
      <c r="CY75" s="46"/>
      <c r="CZ75" s="46"/>
      <c r="DA75" s="46"/>
      <c r="DB75" s="46"/>
      <c r="DC75" s="46"/>
      <c r="DD75" s="46"/>
    </row>
    <row r="76" spans="2:108" s="32" customFormat="1" ht="13.95" customHeight="1" x14ac:dyDescent="0.3">
      <c r="B76" s="24" t="s">
        <v>80</v>
      </c>
      <c r="C76" s="25" t="s">
        <v>184</v>
      </c>
      <c r="D76" s="26" t="s">
        <v>81</v>
      </c>
      <c r="E76" s="26">
        <v>77894265046</v>
      </c>
      <c r="F76" s="26">
        <v>25</v>
      </c>
      <c r="G76" s="26">
        <v>125</v>
      </c>
      <c r="H76" s="27">
        <v>5.6899999999999999E-2</v>
      </c>
      <c r="I76" s="29">
        <v>6.38</v>
      </c>
      <c r="J76" s="31">
        <f t="shared" ref="J76:J91" si="1">$J$9*I76</f>
        <v>6.38</v>
      </c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  <c r="CB76" s="46"/>
      <c r="CC76" s="46"/>
      <c r="CD76" s="46"/>
      <c r="CE76" s="46"/>
      <c r="CF76" s="46"/>
      <c r="CG76" s="46"/>
      <c r="CH76" s="46"/>
      <c r="CI76" s="46"/>
      <c r="CJ76" s="46"/>
      <c r="CK76" s="46"/>
      <c r="CL76" s="46"/>
      <c r="CM76" s="46"/>
      <c r="CN76" s="46"/>
      <c r="CO76" s="46"/>
      <c r="CP76" s="46"/>
      <c r="CQ76" s="46"/>
      <c r="CR76" s="46"/>
      <c r="CS76" s="46"/>
      <c r="CT76" s="46"/>
      <c r="CU76" s="46"/>
      <c r="CV76" s="46"/>
      <c r="CW76" s="46"/>
      <c r="CX76" s="46"/>
      <c r="CY76" s="46"/>
      <c r="CZ76" s="46"/>
      <c r="DA76" s="46"/>
      <c r="DB76" s="46"/>
      <c r="DC76" s="46"/>
      <c r="DD76" s="46"/>
    </row>
    <row r="77" spans="2:108" s="32" customFormat="1" ht="13.95" customHeight="1" x14ac:dyDescent="0.3">
      <c r="B77" s="24" t="s">
        <v>82</v>
      </c>
      <c r="C77" s="25" t="s">
        <v>185</v>
      </c>
      <c r="D77" s="26" t="s">
        <v>83</v>
      </c>
      <c r="E77" s="26">
        <v>77894265048</v>
      </c>
      <c r="F77" s="26">
        <v>25</v>
      </c>
      <c r="G77" s="26">
        <v>125</v>
      </c>
      <c r="H77" s="27">
        <v>8.4199999999999997E-2</v>
      </c>
      <c r="I77" s="29">
        <v>7.56</v>
      </c>
      <c r="J77" s="31">
        <f t="shared" si="1"/>
        <v>7.56</v>
      </c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  <c r="CD77" s="46"/>
      <c r="CE77" s="46"/>
      <c r="CF77" s="46"/>
      <c r="CG77" s="46"/>
      <c r="CH77" s="46"/>
      <c r="CI77" s="46"/>
      <c r="CJ77" s="46"/>
      <c r="CK77" s="46"/>
      <c r="CL77" s="46"/>
      <c r="CM77" s="46"/>
      <c r="CN77" s="46"/>
      <c r="CO77" s="46"/>
      <c r="CP77" s="46"/>
      <c r="CQ77" s="46"/>
      <c r="CR77" s="46"/>
      <c r="CS77" s="46"/>
      <c r="CT77" s="46"/>
      <c r="CU77" s="46"/>
      <c r="CV77" s="46"/>
      <c r="CW77" s="46"/>
      <c r="CX77" s="46"/>
      <c r="CY77" s="46"/>
      <c r="CZ77" s="46"/>
      <c r="DA77" s="46"/>
      <c r="DB77" s="46"/>
      <c r="DC77" s="46"/>
      <c r="DD77" s="46"/>
    </row>
    <row r="78" spans="2:108" s="32" customFormat="1" ht="13.95" customHeight="1" x14ac:dyDescent="0.3">
      <c r="B78" s="24" t="s">
        <v>84</v>
      </c>
      <c r="C78" s="25" t="s">
        <v>186</v>
      </c>
      <c r="D78" s="26" t="s">
        <v>85</v>
      </c>
      <c r="E78" s="26">
        <v>77894265050</v>
      </c>
      <c r="F78" s="26">
        <v>25</v>
      </c>
      <c r="G78" s="26">
        <v>125</v>
      </c>
      <c r="H78" s="27">
        <v>0.16869999999999999</v>
      </c>
      <c r="I78" s="29">
        <v>13.11</v>
      </c>
      <c r="J78" s="31">
        <f t="shared" si="1"/>
        <v>13.11</v>
      </c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  <c r="CA78" s="46"/>
      <c r="CB78" s="46"/>
      <c r="CC78" s="46"/>
      <c r="CD78" s="46"/>
      <c r="CE78" s="46"/>
      <c r="CF78" s="46"/>
      <c r="CG78" s="46"/>
      <c r="CH78" s="46"/>
      <c r="CI78" s="46"/>
      <c r="CJ78" s="46"/>
      <c r="CK78" s="46"/>
      <c r="CL78" s="46"/>
      <c r="CM78" s="46"/>
      <c r="CN78" s="46"/>
      <c r="CO78" s="46"/>
      <c r="CP78" s="46"/>
      <c r="CQ78" s="46"/>
      <c r="CR78" s="46"/>
      <c r="CS78" s="46"/>
      <c r="CT78" s="46"/>
      <c r="CU78" s="46"/>
      <c r="CV78" s="46"/>
      <c r="CW78" s="46"/>
      <c r="CX78" s="46"/>
      <c r="CY78" s="46"/>
      <c r="CZ78" s="46"/>
      <c r="DA78" s="46"/>
      <c r="DB78" s="46"/>
      <c r="DC78" s="46"/>
      <c r="DD78" s="46"/>
    </row>
    <row r="79" spans="2:108" s="32" customFormat="1" ht="13.95" customHeight="1" x14ac:dyDescent="0.3">
      <c r="B79" s="24" t="s">
        <v>86</v>
      </c>
      <c r="C79" s="25" t="s">
        <v>187</v>
      </c>
      <c r="D79" s="26" t="s">
        <v>87</v>
      </c>
      <c r="E79" s="26">
        <v>77894265083</v>
      </c>
      <c r="F79" s="26">
        <v>25</v>
      </c>
      <c r="G79" s="26">
        <v>100</v>
      </c>
      <c r="H79" s="27">
        <v>0.19</v>
      </c>
      <c r="I79" s="29">
        <v>13.89</v>
      </c>
      <c r="J79" s="31">
        <f t="shared" si="1"/>
        <v>13.89</v>
      </c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6"/>
      <c r="CA79" s="46"/>
      <c r="CB79" s="46"/>
      <c r="CC79" s="46"/>
      <c r="CD79" s="46"/>
      <c r="CE79" s="46"/>
      <c r="CF79" s="46"/>
      <c r="CG79" s="46"/>
      <c r="CH79" s="46"/>
      <c r="CI79" s="46"/>
      <c r="CJ79" s="46"/>
      <c r="CK79" s="46"/>
      <c r="CL79" s="46"/>
      <c r="CM79" s="46"/>
      <c r="CN79" s="46"/>
      <c r="CO79" s="46"/>
      <c r="CP79" s="46"/>
      <c r="CQ79" s="46"/>
      <c r="CR79" s="46"/>
      <c r="CS79" s="46"/>
      <c r="CT79" s="46"/>
      <c r="CU79" s="46"/>
      <c r="CV79" s="46"/>
      <c r="CW79" s="46"/>
      <c r="CX79" s="46"/>
      <c r="CY79" s="46"/>
      <c r="CZ79" s="46"/>
      <c r="DA79" s="46"/>
      <c r="DB79" s="46"/>
      <c r="DC79" s="46"/>
      <c r="DD79" s="46"/>
    </row>
    <row r="80" spans="2:108" s="32" customFormat="1" ht="13.95" customHeight="1" x14ac:dyDescent="0.3">
      <c r="B80" s="24" t="s">
        <v>88</v>
      </c>
      <c r="C80" s="25" t="s">
        <v>188</v>
      </c>
      <c r="D80" s="26" t="s">
        <v>89</v>
      </c>
      <c r="E80" s="26">
        <v>77894265189</v>
      </c>
      <c r="F80" s="26">
        <v>25</v>
      </c>
      <c r="G80" s="26">
        <v>500</v>
      </c>
      <c r="H80" s="27">
        <v>4.48E-2</v>
      </c>
      <c r="I80" s="29">
        <v>5</v>
      </c>
      <c r="J80" s="31">
        <f t="shared" si="1"/>
        <v>5</v>
      </c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6"/>
      <c r="CA80" s="46"/>
      <c r="CB80" s="46"/>
      <c r="CC80" s="46"/>
      <c r="CD80" s="46"/>
      <c r="CE80" s="46"/>
      <c r="CF80" s="46"/>
      <c r="CG80" s="46"/>
      <c r="CH80" s="46"/>
      <c r="CI80" s="46"/>
      <c r="CJ80" s="46"/>
      <c r="CK80" s="46"/>
      <c r="CL80" s="46"/>
      <c r="CM80" s="46"/>
      <c r="CN80" s="46"/>
      <c r="CO80" s="46"/>
      <c r="CP80" s="46"/>
      <c r="CQ80" s="46"/>
      <c r="CR80" s="46"/>
      <c r="CS80" s="46"/>
      <c r="CT80" s="46"/>
      <c r="CU80" s="46"/>
      <c r="CV80" s="46"/>
      <c r="CW80" s="46"/>
      <c r="CX80" s="46"/>
      <c r="CY80" s="46"/>
      <c r="CZ80" s="46"/>
      <c r="DA80" s="46"/>
      <c r="DB80" s="46"/>
      <c r="DC80" s="46"/>
      <c r="DD80" s="46"/>
    </row>
    <row r="81" spans="2:108" s="32" customFormat="1" ht="13.95" customHeight="1" x14ac:dyDescent="0.3">
      <c r="B81" s="24" t="s">
        <v>90</v>
      </c>
      <c r="C81" s="25" t="s">
        <v>189</v>
      </c>
      <c r="D81" s="26">
        <v>6844</v>
      </c>
      <c r="E81" s="26">
        <v>77894265052</v>
      </c>
      <c r="F81" s="26">
        <v>25</v>
      </c>
      <c r="G81" s="26">
        <v>1000</v>
      </c>
      <c r="H81" s="27">
        <v>5.62E-2</v>
      </c>
      <c r="I81" s="29">
        <v>5.03</v>
      </c>
      <c r="J81" s="31">
        <f t="shared" si="1"/>
        <v>5.03</v>
      </c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  <c r="CB81" s="46"/>
      <c r="CC81" s="46"/>
      <c r="CD81" s="46"/>
      <c r="CE81" s="46"/>
      <c r="CF81" s="46"/>
      <c r="CG81" s="46"/>
      <c r="CH81" s="46"/>
      <c r="CI81" s="46"/>
      <c r="CJ81" s="46"/>
      <c r="CK81" s="46"/>
      <c r="CL81" s="46"/>
      <c r="CM81" s="46"/>
      <c r="CN81" s="46"/>
      <c r="CO81" s="46"/>
      <c r="CP81" s="46"/>
      <c r="CQ81" s="46"/>
      <c r="CR81" s="46"/>
      <c r="CS81" s="46"/>
      <c r="CT81" s="46"/>
      <c r="CU81" s="46"/>
      <c r="CV81" s="46"/>
      <c r="CW81" s="46"/>
      <c r="CX81" s="46"/>
      <c r="CY81" s="46"/>
      <c r="CZ81" s="46"/>
      <c r="DA81" s="46"/>
      <c r="DB81" s="46"/>
      <c r="DC81" s="46"/>
      <c r="DD81" s="46"/>
    </row>
    <row r="82" spans="2:108" s="32" customFormat="1" ht="13.95" customHeight="1" x14ac:dyDescent="0.3">
      <c r="B82" s="24" t="s">
        <v>91</v>
      </c>
      <c r="C82" s="25" t="s">
        <v>190</v>
      </c>
      <c r="D82" s="26">
        <v>6866</v>
      </c>
      <c r="E82" s="26">
        <v>77894265054</v>
      </c>
      <c r="F82" s="26">
        <v>25</v>
      </c>
      <c r="G82" s="26">
        <v>500</v>
      </c>
      <c r="H82" s="27">
        <v>8.9300000000000004E-2</v>
      </c>
      <c r="I82" s="29">
        <v>7.46</v>
      </c>
      <c r="J82" s="31">
        <f t="shared" si="1"/>
        <v>7.46</v>
      </c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  <c r="CI82" s="46"/>
      <c r="CJ82" s="46"/>
      <c r="CK82" s="46"/>
      <c r="CL82" s="46"/>
      <c r="CM82" s="46"/>
      <c r="CN82" s="46"/>
      <c r="CO82" s="46"/>
      <c r="CP82" s="46"/>
      <c r="CQ82" s="46"/>
      <c r="CR82" s="46"/>
      <c r="CS82" s="46"/>
      <c r="CT82" s="46"/>
      <c r="CU82" s="46"/>
      <c r="CV82" s="46"/>
      <c r="CW82" s="46"/>
      <c r="CX82" s="46"/>
      <c r="CY82" s="46"/>
      <c r="CZ82" s="46"/>
      <c r="DA82" s="46"/>
      <c r="DB82" s="46"/>
      <c r="DC82" s="46"/>
      <c r="DD82" s="46"/>
    </row>
    <row r="83" spans="2:108" s="32" customFormat="1" ht="13.95" customHeight="1" x14ac:dyDescent="0.3">
      <c r="B83" s="24" t="s">
        <v>92</v>
      </c>
      <c r="C83" s="25" t="s">
        <v>191</v>
      </c>
      <c r="D83" s="26">
        <v>6888</v>
      </c>
      <c r="E83" s="26">
        <v>77894265056</v>
      </c>
      <c r="F83" s="26">
        <v>25</v>
      </c>
      <c r="G83" s="26">
        <v>300</v>
      </c>
      <c r="H83" s="27">
        <v>0.17530000000000001</v>
      </c>
      <c r="I83" s="29">
        <v>13.27</v>
      </c>
      <c r="J83" s="31">
        <f t="shared" si="1"/>
        <v>13.27</v>
      </c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CB83" s="46"/>
      <c r="CC83" s="46"/>
      <c r="CD83" s="46"/>
      <c r="CE83" s="46"/>
      <c r="CF83" s="46"/>
      <c r="CG83" s="46"/>
      <c r="CH83" s="46"/>
      <c r="CI83" s="46"/>
      <c r="CJ83" s="46"/>
      <c r="CK83" s="46"/>
      <c r="CL83" s="46"/>
      <c r="CM83" s="46"/>
      <c r="CN83" s="46"/>
      <c r="CO83" s="46"/>
      <c r="CP83" s="46"/>
      <c r="CQ83" s="46"/>
      <c r="CR83" s="46"/>
      <c r="CS83" s="46"/>
      <c r="CT83" s="46"/>
      <c r="CU83" s="46"/>
      <c r="CV83" s="46"/>
      <c r="CW83" s="46"/>
      <c r="CX83" s="46"/>
      <c r="CY83" s="46"/>
      <c r="CZ83" s="46"/>
      <c r="DA83" s="46"/>
      <c r="DB83" s="46"/>
      <c r="DC83" s="46"/>
      <c r="DD83" s="46"/>
    </row>
    <row r="84" spans="2:108" s="32" customFormat="1" ht="13.95" customHeight="1" x14ac:dyDescent="0.3">
      <c r="B84" s="24" t="s">
        <v>93</v>
      </c>
      <c r="C84" s="25" t="s">
        <v>192</v>
      </c>
      <c r="D84" s="26">
        <v>6864</v>
      </c>
      <c r="E84" s="26">
        <v>77894265084</v>
      </c>
      <c r="F84" s="26">
        <v>25</v>
      </c>
      <c r="G84" s="26">
        <v>600</v>
      </c>
      <c r="H84" s="27">
        <v>7.3899999999999993E-2</v>
      </c>
      <c r="I84" s="29">
        <v>6.25</v>
      </c>
      <c r="J84" s="31">
        <f t="shared" si="1"/>
        <v>6.25</v>
      </c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  <c r="BQ84" s="46"/>
      <c r="BR84" s="46"/>
      <c r="BS84" s="46"/>
      <c r="BT84" s="46"/>
      <c r="BU84" s="46"/>
      <c r="BV84" s="46"/>
      <c r="BW84" s="46"/>
      <c r="BX84" s="46"/>
      <c r="BY84" s="46"/>
      <c r="BZ84" s="46"/>
      <c r="CA84" s="46"/>
      <c r="CB84" s="46"/>
      <c r="CC84" s="46"/>
      <c r="CD84" s="46"/>
      <c r="CE84" s="46"/>
      <c r="CF84" s="46"/>
      <c r="CG84" s="46"/>
      <c r="CH84" s="46"/>
      <c r="CI84" s="46"/>
      <c r="CJ84" s="46"/>
      <c r="CK84" s="46"/>
      <c r="CL84" s="46"/>
      <c r="CM84" s="46"/>
      <c r="CN84" s="46"/>
      <c r="CO84" s="46"/>
      <c r="CP84" s="46"/>
      <c r="CQ84" s="46"/>
      <c r="CR84" s="46"/>
      <c r="CS84" s="46"/>
      <c r="CT84" s="46"/>
      <c r="CU84" s="46"/>
      <c r="CV84" s="46"/>
      <c r="CW84" s="46"/>
      <c r="CX84" s="46"/>
      <c r="CY84" s="46"/>
      <c r="CZ84" s="46"/>
      <c r="DA84" s="46"/>
      <c r="DB84" s="46"/>
      <c r="DC84" s="46"/>
      <c r="DD84" s="46"/>
    </row>
    <row r="85" spans="2:108" s="32" customFormat="1" ht="13.95" customHeight="1" x14ac:dyDescent="0.3">
      <c r="B85" s="24" t="s">
        <v>94</v>
      </c>
      <c r="C85" s="25" t="s">
        <v>193</v>
      </c>
      <c r="D85" s="26">
        <v>6868</v>
      </c>
      <c r="E85" s="26">
        <v>77894265058</v>
      </c>
      <c r="F85" s="26">
        <v>25</v>
      </c>
      <c r="G85" s="26">
        <v>500</v>
      </c>
      <c r="H85" s="27">
        <v>0.1036</v>
      </c>
      <c r="I85" s="29">
        <v>8.8000000000000007</v>
      </c>
      <c r="J85" s="31">
        <f t="shared" si="1"/>
        <v>8.8000000000000007</v>
      </c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  <c r="BP85" s="46"/>
      <c r="BQ85" s="46"/>
      <c r="BR85" s="46"/>
      <c r="BS85" s="46"/>
      <c r="BT85" s="46"/>
      <c r="BU85" s="46"/>
      <c r="BV85" s="46"/>
      <c r="BW85" s="46"/>
      <c r="BX85" s="46"/>
      <c r="BY85" s="46"/>
      <c r="BZ85" s="46"/>
      <c r="CA85" s="46"/>
      <c r="CB85" s="46"/>
      <c r="CC85" s="46"/>
      <c r="CD85" s="46"/>
      <c r="CE85" s="46"/>
      <c r="CF85" s="46"/>
      <c r="CG85" s="46"/>
      <c r="CH85" s="46"/>
      <c r="CI85" s="46"/>
      <c r="CJ85" s="46"/>
      <c r="CK85" s="46"/>
      <c r="CL85" s="46"/>
      <c r="CM85" s="46"/>
      <c r="CN85" s="46"/>
      <c r="CO85" s="46"/>
      <c r="CP85" s="46"/>
      <c r="CQ85" s="46"/>
      <c r="CR85" s="46"/>
      <c r="CS85" s="46"/>
      <c r="CT85" s="46"/>
      <c r="CU85" s="46"/>
      <c r="CV85" s="46"/>
      <c r="CW85" s="46"/>
      <c r="CX85" s="46"/>
      <c r="CY85" s="46"/>
      <c r="CZ85" s="46"/>
      <c r="DA85" s="46"/>
      <c r="DB85" s="46"/>
      <c r="DC85" s="46"/>
      <c r="DD85" s="46"/>
    </row>
    <row r="86" spans="2:108" s="32" customFormat="1" ht="13.95" customHeight="1" x14ac:dyDescent="0.3">
      <c r="B86" s="24" t="s">
        <v>95</v>
      </c>
      <c r="C86" s="25" t="s">
        <v>194</v>
      </c>
      <c r="D86" s="26">
        <v>6886</v>
      </c>
      <c r="E86" s="26">
        <v>77894265060</v>
      </c>
      <c r="F86" s="26">
        <v>25</v>
      </c>
      <c r="G86" s="26">
        <v>125</v>
      </c>
      <c r="H86" s="27">
        <v>0.1246</v>
      </c>
      <c r="I86" s="29">
        <v>9.7100000000000009</v>
      </c>
      <c r="J86" s="31">
        <f t="shared" si="1"/>
        <v>9.7100000000000009</v>
      </c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  <c r="CB86" s="46"/>
      <c r="CC86" s="46"/>
      <c r="CD86" s="46"/>
      <c r="CE86" s="46"/>
      <c r="CF86" s="46"/>
      <c r="CG86" s="46"/>
      <c r="CH86" s="46"/>
      <c r="CI86" s="46"/>
      <c r="CJ86" s="46"/>
      <c r="CK86" s="46"/>
      <c r="CL86" s="46"/>
      <c r="CM86" s="46"/>
      <c r="CN86" s="46"/>
      <c r="CO86" s="46"/>
      <c r="CP86" s="46"/>
      <c r="CQ86" s="46"/>
      <c r="CR86" s="46"/>
      <c r="CS86" s="46"/>
      <c r="CT86" s="46"/>
      <c r="CU86" s="46"/>
      <c r="CV86" s="46"/>
      <c r="CW86" s="46"/>
      <c r="CX86" s="46"/>
      <c r="CY86" s="46"/>
      <c r="CZ86" s="46"/>
      <c r="DA86" s="46"/>
      <c r="DB86" s="46"/>
      <c r="DC86" s="46"/>
      <c r="DD86" s="46"/>
    </row>
    <row r="87" spans="2:108" s="32" customFormat="1" ht="13.95" customHeight="1" x14ac:dyDescent="0.3">
      <c r="B87" s="24" t="s">
        <v>96</v>
      </c>
      <c r="C87" s="25" t="s">
        <v>195</v>
      </c>
      <c r="D87" s="26">
        <v>68108</v>
      </c>
      <c r="E87" s="26">
        <v>77894265062</v>
      </c>
      <c r="F87" s="26">
        <v>25</v>
      </c>
      <c r="G87" s="26">
        <v>125</v>
      </c>
      <c r="H87" s="27">
        <v>0.19</v>
      </c>
      <c r="I87" s="29">
        <v>15.59</v>
      </c>
      <c r="J87" s="31">
        <f t="shared" si="1"/>
        <v>15.59</v>
      </c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  <c r="DD87" s="46"/>
    </row>
    <row r="88" spans="2:108" s="32" customFormat="1" ht="13.95" customHeight="1" x14ac:dyDescent="0.3">
      <c r="B88" s="24" t="s">
        <v>97</v>
      </c>
      <c r="C88" s="25" t="s">
        <v>196</v>
      </c>
      <c r="D88" s="26" t="s">
        <v>98</v>
      </c>
      <c r="E88" s="26">
        <v>77894265064</v>
      </c>
      <c r="F88" s="26">
        <v>25</v>
      </c>
      <c r="G88" s="26">
        <v>500</v>
      </c>
      <c r="H88" s="27">
        <v>0.08</v>
      </c>
      <c r="I88" s="29">
        <v>9.3000000000000007</v>
      </c>
      <c r="J88" s="31">
        <f t="shared" si="1"/>
        <v>9.3000000000000007</v>
      </c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  <c r="DD88" s="46"/>
    </row>
    <row r="89" spans="2:108" s="32" customFormat="1" ht="13.95" customHeight="1" x14ac:dyDescent="0.3">
      <c r="B89" s="24" t="s">
        <v>99</v>
      </c>
      <c r="C89" s="25" t="s">
        <v>197</v>
      </c>
      <c r="D89" s="26" t="s">
        <v>100</v>
      </c>
      <c r="E89" s="26">
        <v>77894265066</v>
      </c>
      <c r="F89" s="26">
        <v>25</v>
      </c>
      <c r="G89" s="26">
        <v>500</v>
      </c>
      <c r="H89" s="27">
        <v>0.1157</v>
      </c>
      <c r="I89" s="29">
        <v>9.2799999999999994</v>
      </c>
      <c r="J89" s="31">
        <f t="shared" si="1"/>
        <v>9.2799999999999994</v>
      </c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  <c r="DD89" s="46"/>
    </row>
    <row r="90" spans="2:108" s="32" customFormat="1" ht="13.95" customHeight="1" x14ac:dyDescent="0.3">
      <c r="B90" s="24" t="s">
        <v>101</v>
      </c>
      <c r="C90" s="25" t="s">
        <v>198</v>
      </c>
      <c r="D90" s="26" t="s">
        <v>102</v>
      </c>
      <c r="E90" s="26">
        <v>77894265070</v>
      </c>
      <c r="F90" s="26">
        <v>25</v>
      </c>
      <c r="G90" s="26">
        <v>500</v>
      </c>
      <c r="H90" s="27">
        <v>0.09</v>
      </c>
      <c r="I90" s="29">
        <v>6.86</v>
      </c>
      <c r="J90" s="31">
        <f t="shared" si="1"/>
        <v>6.86</v>
      </c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  <c r="DD90" s="46"/>
    </row>
    <row r="91" spans="2:108" s="32" customFormat="1" ht="13.95" customHeight="1" thickBot="1" x14ac:dyDescent="0.35">
      <c r="B91" s="33" t="s">
        <v>103</v>
      </c>
      <c r="C91" s="34" t="s">
        <v>199</v>
      </c>
      <c r="D91" s="35" t="s">
        <v>104</v>
      </c>
      <c r="E91" s="35">
        <v>77894265195</v>
      </c>
      <c r="F91" s="35">
        <v>25</v>
      </c>
      <c r="G91" s="35">
        <v>500</v>
      </c>
      <c r="H91" s="36">
        <v>0.09</v>
      </c>
      <c r="I91" s="37">
        <v>30.7</v>
      </c>
      <c r="J91" s="38">
        <f t="shared" si="1"/>
        <v>30.7</v>
      </c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  <c r="DD91" s="46"/>
    </row>
  </sheetData>
  <mergeCells count="4">
    <mergeCell ref="F4:J4"/>
    <mergeCell ref="I7:J7"/>
    <mergeCell ref="I6:J6"/>
    <mergeCell ref="I5:J5"/>
  </mergeCells>
  <conditionalFormatting sqref="D18:H18">
    <cfRule type="containsText" dxfId="9" priority="6" operator="containsText" text="PT">
      <formula>NOT(ISERROR(SEARCH("PT",D18)))</formula>
    </cfRule>
    <cfRule type="containsText" dxfId="8" priority="7" operator="containsText" text="PK">
      <formula>NOT(ISERROR(SEARCH("PK",D18)))</formula>
    </cfRule>
    <cfRule type="containsText" dxfId="7" priority="8" operator="containsText" text="USA">
      <formula>NOT(ISERROR(SEARCH("USA",D18)))</formula>
    </cfRule>
    <cfRule type="containsText" dxfId="6" priority="9" operator="containsText" text="mana">
      <formula>NOT(ISERROR(SEARCH("mana",D18)))</formula>
    </cfRule>
    <cfRule type="containsText" dxfId="5" priority="10" operator="containsText" text="nibco">
      <formula>NOT(ISERROR(SEARCH("nibco",D18)))</formula>
    </cfRule>
  </conditionalFormatting>
  <conditionalFormatting sqref="D21:H21">
    <cfRule type="containsText" dxfId="4" priority="1" operator="containsText" text="PT">
      <formula>NOT(ISERROR(SEARCH("PT",D21)))</formula>
    </cfRule>
    <cfRule type="containsText" dxfId="3" priority="2" operator="containsText" text="PK">
      <formula>NOT(ISERROR(SEARCH("PK",D21)))</formula>
    </cfRule>
    <cfRule type="containsText" dxfId="2" priority="3" operator="containsText" text="USA">
      <formula>NOT(ISERROR(SEARCH("USA",D21)))</formula>
    </cfRule>
    <cfRule type="containsText" dxfId="1" priority="4" operator="containsText" text="mana">
      <formula>NOT(ISERROR(SEARCH("mana",D21)))</formula>
    </cfRule>
    <cfRule type="containsText" dxfId="0" priority="5" operator="containsText" text="nibco">
      <formula>NOT(ISERROR(SEARCH("nibco",D21)))</formula>
    </cfRule>
  </conditionalFormatting>
  <pageMargins left="0.25" right="0.25" top="0.75" bottom="0.75" header="0.3" footer="0.3"/>
  <pageSetup scale="57" fitToHeight="0" orientation="portrait" r:id="rId1"/>
  <headerFooter>
    <oddFooter>&amp;L&amp;A&amp;CFF 1-24&amp;RPage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623A0E-4F2D-41DF-AD74-9A31A63F2218}">
  <ds:schemaRefs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f14f2cb6-2691-4d9a-8abb-e1165d95c8a9"/>
    <ds:schemaRef ds:uri="http://schemas.openxmlformats.org/package/2006/metadata/core-properties"/>
    <ds:schemaRef ds:uri="3c2dcf18-2759-4e3f-869c-9d5bef25fd5f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AAE84A8-E353-42D5-8019-7FAC655EE8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E0EB2F-E32F-47B9-AE33-C919240CDB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RACCORD EN LAITON COMP - EVASÉ</vt:lpstr>
      <vt:lpstr>'RACCORD EN LAITON COMP - EVASÉ'!Print_Area</vt:lpstr>
      <vt:lpstr>'RACCORD EN LAITON COMP - EVASÉ'!Print_Titles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Jerlyn Jabagat</cp:lastModifiedBy>
  <cp:revision/>
  <cp:lastPrinted>2024-06-10T20:19:00Z</cp:lastPrinted>
  <dcterms:created xsi:type="dcterms:W3CDTF">2015-06-18T16:45:11Z</dcterms:created>
  <dcterms:modified xsi:type="dcterms:W3CDTF">2024-06-10T20:19:07Z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